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01.2023 " sheetId="2" r:id="rId2"/>
  </sheets>
  <definedNames>
    <definedName name="_xlnm.Print_Area" localSheetId="1">'16.01.2023 '!$A$1:$D$313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<sst xmlns="http://schemas.openxmlformats.org/spreadsheetml/2006/main" count="258" uniqueCount="132">
  <si>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</si>
  <si>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</si>
  <si>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</si>
  <si>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</si>
  <si>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</si>
  <si>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</si>
  <si>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</si>
  <si>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</si>
  <si>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</si>
  <si>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</si>
  <si>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</si>
  <si>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</si>
  <si>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</si>
  <si>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</si>
  <si>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</si>
  <si>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</si>
  <si>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</si>
  <si>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</si>
  <si>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</si>
  <si>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</si>
  <si>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</si>
  <si>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</si>
  <si>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</si>
  <si>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</si>
  <si>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</si>
  <si>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</si>
  <si>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</si>
  <si>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</si>
  <si>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</si>
  <si>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</si>
  <si>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</si>
  <si>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</si>
  <si>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</si>
  <si>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</si>
  <si>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</si>
  <si>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</si>
  <si>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</si>
  <si>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</si>
  <si>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</si>
  <si>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</si>
  <si>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</si>
  <si>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</si>
  <si>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</si>
  <si>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</si>
  <si>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</si>
  <si>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</si>
  <si>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</si>
  <si>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</si>
  <si>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</si>
  <si>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</si>
  <si>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</si>
  <si>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</si>
  <si>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</si>
  <si>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</si>
  <si>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</si>
  <si>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</si>
  <si>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</si>
  <si>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</si>
  <si>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</si>
  <si>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</si>
  <si>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</si>
  <si>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</si>
  <si>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</si>
  <si>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</si>
  <si>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</si>
  <si>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</si>
  <si>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</si>
  <si>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</si>
  <si>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</si>
  <si>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</si>
  <si>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</si>
  <si>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</si>
  <si>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</si>
  <si>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</si>
  <si>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</si>
  <si>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</si>
  <si>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</si>
  <si>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</si>
  <si>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</si>
  <si>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</si>
  <si>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</si>
  <si>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</si>
  <si>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</si>
  <si>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</si>
  <si>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</si>
  <si>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</si>
  <si>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</si>
  <si>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</si>
  <si>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</si>
  <si>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</si>
  <si>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</si>
  <si>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</si>
  <si>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</si>
  <si>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</si>
  <si>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</si>
  <si>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</si>
  <si>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</si>
  <si>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</si>
  <si>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</si>
  <si>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</si>
  <si>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</si>
  <si>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</si>
  <si>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</si>
  <si>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</si>
  <si>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</si>
  <si>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</si>
  <si>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</si>
  <si>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</si>
  <si>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</si>
  <si>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</si>
  <si>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</si>
  <si>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</si>
  <si>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</si>
  <si>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</si>
  <si>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</si>
  <si>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</si>
  <si>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</si>
  <si>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</si>
  <si>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</si>
  <si>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</si>
  <si>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</si>
  <si>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Заробітна плата за 1 половину січня</t>
  </si>
  <si>
    <t>Фінансування видатків бюджету Ніжинської міської територіальної громади за 16.01.2023р. пооб’єктно</t>
  </si>
  <si>
    <t xml:space="preserve">розпорядження № 12  від 16.01.2023 р. </t>
  </si>
  <si>
    <t>Залишок коштів станом на 16.01.2023 р., в т.ч.:</t>
  </si>
  <si>
    <t>Надходження коштів на рахунки бюджету 16.01.2023 р., в т.ч.:</t>
  </si>
  <si>
    <t xml:space="preserve">Всього коштів на рахунках бюджету 16.01.2023 р. </t>
  </si>
  <si>
    <t>аптечки автомобільні (кредиторська заборгованість станом на 01.01.2023 року)</t>
  </si>
  <si>
    <t>Інтернет/ програма інформатизації</t>
  </si>
  <si>
    <t>послуги з перевезення військовослужбовців/ програма ТРО</t>
  </si>
  <si>
    <t>послуги з поховання загиблих військовослужбовців/ програм ТРО</t>
  </si>
  <si>
    <t>будівельні матеріали для виготовлення дверних блоків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</si>
</sst>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3"/>
  <sheetViews>
    <sheetView tabSelected="1" view="pageBreakPreview" zoomScale="78" zoomScaleNormal="70" zoomScaleSheetLayoutView="78" workbookViewId="0" topLeftCell="A146">
      <selection activeCell="B17" sqref="B17:C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122</v>
      </c>
      <c r="B1" s="80"/>
      <c r="C1" s="80"/>
      <c r="D1" s="80"/>
      <c r="E1" s="80"/>
    </row>
    <row r="2" spans="1:5" ht="24.75" customHeight="1" hidden="1">
      <c r="A2" s="81" t="s">
        <v>123</v>
      </c>
      <c r="B2" s="81"/>
      <c r="C2" s="81"/>
      <c r="D2" s="82"/>
      <c r="E2" s="23"/>
    </row>
    <row r="3" spans="1:5" ht="26.2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83" t="s">
        <v>124</v>
      </c>
      <c r="B4" s="83"/>
      <c r="C4" s="83"/>
      <c r="D4" s="60">
        <v>101196948.3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125</v>
      </c>
      <c r="B6" s="83"/>
      <c r="C6" s="83"/>
      <c r="D6" s="50">
        <f>D9+D10</f>
        <v>2917546.23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2917546.23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126</v>
      </c>
      <c r="B14" s="83"/>
      <c r="C14" s="83"/>
      <c r="D14" s="50">
        <f>D4+D6+D12-D11-D5</f>
        <v>104114494.53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1195812.7200000002</v>
      </c>
      <c r="E16" s="42"/>
      <c r="F16" s="37"/>
    </row>
    <row r="17" spans="1:5" s="25" customFormat="1" ht="26.25" customHeight="1">
      <c r="A17" s="75" t="s">
        <v>55</v>
      </c>
      <c r="B17" s="90" t="s">
        <v>121</v>
      </c>
      <c r="C17" s="90"/>
      <c r="D17" s="55">
        <f>SUM(D18:D36)</f>
        <v>1174976.1</v>
      </c>
      <c r="E17" s="42"/>
    </row>
    <row r="18" spans="1:5" s="25" customFormat="1" ht="21.75" customHeight="1" hidden="1">
      <c r="A18" s="69"/>
      <c r="B18" s="74"/>
      <c r="C18" s="74" t="s">
        <v>105</v>
      </c>
      <c r="D18" s="46"/>
      <c r="E18" s="42"/>
    </row>
    <row r="19" spans="1:5" s="25" customFormat="1" ht="19.5" customHeight="1">
      <c r="A19" s="69"/>
      <c r="B19" s="74"/>
      <c r="C19" s="74" t="s">
        <v>83</v>
      </c>
      <c r="D19" s="61">
        <v>58676.1</v>
      </c>
      <c r="E19" s="42"/>
    </row>
    <row r="20" spans="1:5" s="32" customFormat="1" ht="19.5" customHeight="1" hidden="1">
      <c r="A20" s="69"/>
      <c r="B20" s="74"/>
      <c r="C20" s="74" t="s">
        <v>94</v>
      </c>
      <c r="D20" s="61"/>
      <c r="E20" s="48"/>
    </row>
    <row r="21" spans="1:5" s="32" customFormat="1" ht="19.5" customHeight="1" hidden="1">
      <c r="A21" s="69"/>
      <c r="B21" s="74"/>
      <c r="C21" s="74" t="s">
        <v>30</v>
      </c>
      <c r="D21" s="61"/>
      <c r="E21" s="48"/>
    </row>
    <row r="22" spans="1:5" s="32" customFormat="1" ht="19.5" customHeight="1" hidden="1">
      <c r="A22" s="69"/>
      <c r="B22" s="74"/>
      <c r="C22" s="74" t="s">
        <v>68</v>
      </c>
      <c r="D22" s="61"/>
      <c r="E22" s="48"/>
    </row>
    <row r="23" spans="1:6" s="32" customFormat="1" ht="19.5" customHeight="1" hidden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4"/>
      <c r="C24" s="74" t="s">
        <v>69</v>
      </c>
      <c r="D24" s="61"/>
      <c r="E24" s="48"/>
    </row>
    <row r="25" spans="1:5" s="32" customFormat="1" ht="19.5" customHeight="1" hidden="1">
      <c r="A25" s="69"/>
      <c r="B25" s="74"/>
      <c r="C25" s="74" t="s">
        <v>107</v>
      </c>
      <c r="D25" s="61"/>
      <c r="E25" s="48"/>
    </row>
    <row r="26" spans="1:5" s="32" customFormat="1" ht="19.5" customHeight="1" hidden="1">
      <c r="A26" s="69"/>
      <c r="B26" s="74"/>
      <c r="C26" s="74" t="s">
        <v>78</v>
      </c>
      <c r="D26" s="61"/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23.25" customHeight="1">
      <c r="A29" s="69"/>
      <c r="B29" s="74"/>
      <c r="C29" s="74" t="s">
        <v>45</v>
      </c>
      <c r="D29" s="61">
        <v>1116300</v>
      </c>
      <c r="E29" s="48"/>
    </row>
    <row r="30" spans="1:5" s="32" customFormat="1" ht="19.5" customHeight="1" hidden="1">
      <c r="A30" s="69"/>
      <c r="B30" s="74"/>
      <c r="C30" s="74" t="s">
        <v>64</v>
      </c>
      <c r="D30" s="61"/>
      <c r="E30" s="48"/>
    </row>
    <row r="31" spans="1:5" s="32" customFormat="1" ht="18.75" customHeight="1" hidden="1">
      <c r="A31" s="69"/>
      <c r="B31" s="74"/>
      <c r="C31" s="74" t="s">
        <v>108</v>
      </c>
      <c r="D31" s="61"/>
      <c r="E31" s="48"/>
    </row>
    <row r="32" spans="1:5" s="32" customFormat="1" ht="19.5" customHeight="1" hidden="1">
      <c r="A32" s="69"/>
      <c r="B32" s="74"/>
      <c r="C32" s="74" t="s">
        <v>70</v>
      </c>
      <c r="D32" s="61"/>
      <c r="E32" s="48"/>
    </row>
    <row r="33" spans="1:5" s="32" customFormat="1" ht="19.5" customHeight="1" hidden="1">
      <c r="A33" s="69"/>
      <c r="B33" s="74"/>
      <c r="C33" s="74" t="s">
        <v>80</v>
      </c>
      <c r="D33" s="61"/>
      <c r="E33" s="48"/>
    </row>
    <row r="34" spans="1:5" s="32" customFormat="1" ht="21" customHeight="1" hidden="1">
      <c r="A34" s="69"/>
      <c r="B34" s="74"/>
      <c r="C34" s="74" t="s">
        <v>82</v>
      </c>
      <c r="D34" s="61"/>
      <c r="E34" s="48"/>
    </row>
    <row r="35" spans="1:5" s="32" customFormat="1" ht="24" customHeight="1" hidden="1">
      <c r="A35" s="69"/>
      <c r="B35" s="74"/>
      <c r="C35" s="74" t="s">
        <v>90</v>
      </c>
      <c r="D35" s="47"/>
      <c r="E35" s="48"/>
    </row>
    <row r="36" spans="1:5" s="32" customFormat="1" ht="21" customHeight="1" hidden="1">
      <c r="A36" s="69"/>
      <c r="B36" s="74"/>
      <c r="C36" s="74" t="s">
        <v>58</v>
      </c>
      <c r="D36" s="61"/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0</v>
      </c>
      <c r="E37" s="48"/>
    </row>
    <row r="38" spans="1:5" s="25" customFormat="1" ht="24" customHeight="1">
      <c r="A38" s="75"/>
      <c r="B38" s="93" t="s">
        <v>113</v>
      </c>
      <c r="C38" s="93"/>
      <c r="D38" s="46"/>
      <c r="E38" s="42"/>
    </row>
    <row r="39" spans="1:5" s="25" customFormat="1" ht="24" customHeight="1" hidden="1">
      <c r="A39" s="75"/>
      <c r="B39" s="93" t="s">
        <v>116</v>
      </c>
      <c r="C39" s="93"/>
      <c r="D39" s="47"/>
      <c r="E39" s="42"/>
    </row>
    <row r="40" spans="1:5" s="25" customFormat="1" ht="24" customHeight="1" hidden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20836.62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4" t="s">
        <v>14</v>
      </c>
      <c r="D51" s="46"/>
      <c r="E51" s="42"/>
    </row>
    <row r="52" spans="1:5" s="32" customFormat="1" ht="25.5" customHeight="1" hidden="1">
      <c r="A52" s="69"/>
      <c r="B52" s="71"/>
      <c r="C52" s="74" t="s">
        <v>111</v>
      </c>
      <c r="D52" s="46"/>
      <c r="E52" s="48"/>
    </row>
    <row r="53" spans="1:5" s="32" customFormat="1" ht="21" customHeight="1" hidden="1">
      <c r="A53" s="69"/>
      <c r="B53" s="71"/>
      <c r="C53" s="74" t="s">
        <v>94</v>
      </c>
      <c r="D53" s="46"/>
      <c r="E53" s="48"/>
    </row>
    <row r="54" spans="1:5" s="32" customFormat="1" ht="21" customHeight="1" hidden="1">
      <c r="A54" s="69"/>
      <c r="B54" s="71"/>
      <c r="C54" s="74" t="s">
        <v>59</v>
      </c>
      <c r="D54" s="46"/>
      <c r="E54" s="48"/>
    </row>
    <row r="55" spans="1:5" s="32" customFormat="1" ht="21" customHeight="1" hidden="1">
      <c r="A55" s="69"/>
      <c r="B55" s="71"/>
      <c r="C55" s="74" t="s">
        <v>69</v>
      </c>
      <c r="D55" s="46"/>
      <c r="E55" s="48"/>
    </row>
    <row r="56" spans="1:5" s="32" customFormat="1" ht="21" customHeight="1" hidden="1">
      <c r="A56" s="69"/>
      <c r="B56" s="71"/>
      <c r="C56" s="74" t="s">
        <v>15</v>
      </c>
      <c r="D56" s="46"/>
      <c r="E56" s="48"/>
    </row>
    <row r="57" spans="1:5" s="32" customFormat="1" ht="21" customHeight="1" hidden="1">
      <c r="A57" s="69"/>
      <c r="B57" s="71"/>
      <c r="C57" s="74" t="s">
        <v>68</v>
      </c>
      <c r="D57" s="46"/>
      <c r="E57" s="48"/>
    </row>
    <row r="58" spans="1:5" s="32" customFormat="1" ht="23.25" customHeight="1" hidden="1">
      <c r="A58" s="69"/>
      <c r="B58" s="71"/>
      <c r="C58" s="74" t="s">
        <v>93</v>
      </c>
      <c r="D58" s="46"/>
      <c r="E58" s="48"/>
    </row>
    <row r="59" spans="1:5" s="32" customFormat="1" ht="21" customHeight="1" hidden="1">
      <c r="A59" s="69"/>
      <c r="B59" s="71"/>
      <c r="C59" s="74" t="s">
        <v>18</v>
      </c>
      <c r="D59" s="46"/>
      <c r="E59" s="48"/>
    </row>
    <row r="60" spans="1:5" s="32" customFormat="1" ht="21" customHeight="1" hidden="1">
      <c r="A60" s="69"/>
      <c r="B60" s="71"/>
      <c r="C60" s="74" t="s">
        <v>115</v>
      </c>
      <c r="D60" s="46"/>
      <c r="E60" s="48"/>
    </row>
    <row r="61" spans="1:5" s="32" customFormat="1" ht="21" customHeight="1" hidden="1">
      <c r="A61" s="69"/>
      <c r="B61" s="71"/>
      <c r="C61" s="74" t="s">
        <v>61</v>
      </c>
      <c r="D61" s="46"/>
      <c r="E61" s="48"/>
    </row>
    <row r="62" spans="1:5" s="32" customFormat="1" ht="21" customHeight="1" hidden="1">
      <c r="A62" s="69"/>
      <c r="B62" s="71"/>
      <c r="C62" s="74" t="s">
        <v>114</v>
      </c>
      <c r="D62" s="46"/>
      <c r="E62" s="48"/>
    </row>
    <row r="63" spans="1:5" s="32" customFormat="1" ht="21" customHeight="1" hidden="1">
      <c r="A63" s="69"/>
      <c r="B63" s="71"/>
      <c r="C63" s="74" t="s">
        <v>64</v>
      </c>
      <c r="D63" s="61"/>
      <c r="E63" s="48"/>
    </row>
    <row r="64" spans="1:5" s="32" customFormat="1" ht="21" customHeight="1" hidden="1">
      <c r="A64" s="69"/>
      <c r="B64" s="71"/>
      <c r="C64" s="74" t="s">
        <v>80</v>
      </c>
      <c r="D64" s="61"/>
      <c r="E64" s="48"/>
    </row>
    <row r="65" spans="1:5" s="32" customFormat="1" ht="21" customHeight="1" hidden="1">
      <c r="A65" s="69"/>
      <c r="B65" s="71"/>
      <c r="C65" s="74" t="s">
        <v>62</v>
      </c>
      <c r="D65" s="61"/>
      <c r="E65" s="48"/>
    </row>
    <row r="66" spans="1:5" s="32" customFormat="1" ht="21" customHeight="1" hidden="1">
      <c r="A66" s="69"/>
      <c r="B66" s="71"/>
      <c r="C66" s="74" t="s">
        <v>70</v>
      </c>
      <c r="D66" s="62"/>
      <c r="E66" s="48"/>
    </row>
    <row r="67" spans="1:5" s="32" customFormat="1" ht="21" customHeight="1" hidden="1">
      <c r="A67" s="69"/>
      <c r="B67" s="71"/>
      <c r="C67" s="74" t="s">
        <v>82</v>
      </c>
      <c r="D67" s="61"/>
      <c r="E67" s="48"/>
    </row>
    <row r="68" spans="1:5" s="32" customFormat="1" ht="21" customHeight="1" hidden="1">
      <c r="A68" s="69"/>
      <c r="B68" s="71"/>
      <c r="C68" s="74" t="s">
        <v>112</v>
      </c>
      <c r="D68" s="61"/>
      <c r="E68" s="48"/>
    </row>
    <row r="69" spans="1:5" s="32" customFormat="1" ht="22.5" customHeight="1" hidden="1">
      <c r="A69" s="69"/>
      <c r="B69" s="71"/>
      <c r="C69" s="74" t="s">
        <v>58</v>
      </c>
      <c r="D69" s="46"/>
      <c r="E69" s="48"/>
    </row>
    <row r="70" spans="1:5" s="32" customFormat="1" ht="19.5" customHeight="1" hidden="1">
      <c r="A70" s="69"/>
      <c r="B70" s="71"/>
      <c r="C70" s="74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0</v>
      </c>
      <c r="E71" s="48"/>
    </row>
    <row r="72" spans="1:5" s="25" customFormat="1" ht="18" customHeight="1" hidden="1">
      <c r="A72" s="69"/>
      <c r="B72" s="74"/>
      <c r="C72" s="74" t="s">
        <v>14</v>
      </c>
      <c r="D72" s="46"/>
      <c r="E72" s="42"/>
    </row>
    <row r="73" spans="1:5" s="25" customFormat="1" ht="18" customHeight="1" hidden="1">
      <c r="A73" s="69"/>
      <c r="B73" s="74"/>
      <c r="C73" s="74" t="s">
        <v>83</v>
      </c>
      <c r="D73" s="46"/>
      <c r="E73" s="42"/>
    </row>
    <row r="74" spans="1:5" s="32" customFormat="1" ht="18.75" hidden="1">
      <c r="A74" s="69"/>
      <c r="B74" s="74"/>
      <c r="C74" s="74" t="s">
        <v>94</v>
      </c>
      <c r="D74" s="46"/>
      <c r="E74" s="48"/>
    </row>
    <row r="75" spans="1:5" s="32" customFormat="1" ht="18.75" hidden="1">
      <c r="A75" s="69"/>
      <c r="B75" s="74"/>
      <c r="C75" s="74" t="s">
        <v>30</v>
      </c>
      <c r="D75" s="46"/>
      <c r="E75" s="48"/>
    </row>
    <row r="76" spans="1:5" s="32" customFormat="1" ht="18.75" hidden="1">
      <c r="A76" s="69"/>
      <c r="B76" s="74"/>
      <c r="C76" s="74" t="s">
        <v>68</v>
      </c>
      <c r="D76" s="46"/>
      <c r="E76" s="48"/>
    </row>
    <row r="77" spans="1:5" s="32" customFormat="1" ht="18.75" hidden="1">
      <c r="A77" s="69"/>
      <c r="B77" s="74"/>
      <c r="C77" s="74" t="s">
        <v>59</v>
      </c>
      <c r="D77" s="46"/>
      <c r="E77" s="48"/>
    </row>
    <row r="78" spans="1:5" s="32" customFormat="1" ht="18.75" hidden="1">
      <c r="A78" s="69"/>
      <c r="B78" s="74"/>
      <c r="C78" s="74" t="s">
        <v>69</v>
      </c>
      <c r="D78" s="46"/>
      <c r="E78" s="48"/>
    </row>
    <row r="79" spans="1:5" s="32" customFormat="1" ht="18.75" hidden="1">
      <c r="A79" s="69"/>
      <c r="B79" s="74"/>
      <c r="C79" s="74" t="s">
        <v>15</v>
      </c>
      <c r="D79" s="46"/>
      <c r="E79" s="48"/>
    </row>
    <row r="80" spans="1:5" s="32" customFormat="1" ht="18.75" hidden="1">
      <c r="A80" s="69"/>
      <c r="B80" s="74"/>
      <c r="C80" s="74" t="s">
        <v>78</v>
      </c>
      <c r="D80" s="46"/>
      <c r="E80" s="48"/>
    </row>
    <row r="81" spans="1:5" s="32" customFormat="1" ht="18" customHeight="1" hidden="1">
      <c r="A81" s="69"/>
      <c r="B81" s="74"/>
      <c r="C81" s="74" t="s">
        <v>71</v>
      </c>
      <c r="D81" s="46"/>
      <c r="E81" s="48"/>
    </row>
    <row r="82" spans="1:5" s="32" customFormat="1" ht="18.75" hidden="1">
      <c r="A82" s="69"/>
      <c r="B82" s="74"/>
      <c r="C82" s="74" t="s">
        <v>62</v>
      </c>
      <c r="D82" s="46"/>
      <c r="E82" s="48"/>
    </row>
    <row r="83" spans="1:5" s="32" customFormat="1" ht="18.75" hidden="1">
      <c r="A83" s="69"/>
      <c r="B83" s="74"/>
      <c r="C83" s="74" t="s">
        <v>18</v>
      </c>
      <c r="D83" s="46"/>
      <c r="E83" s="48"/>
    </row>
    <row r="84" spans="1:5" s="32" customFormat="1" ht="18.75" hidden="1">
      <c r="A84" s="69"/>
      <c r="B84" s="74"/>
      <c r="C84" s="74" t="s">
        <v>31</v>
      </c>
      <c r="D84" s="46"/>
      <c r="E84" s="48"/>
    </row>
    <row r="85" spans="1:5" s="32" customFormat="1" ht="18.75" hidden="1">
      <c r="A85" s="69"/>
      <c r="B85" s="74"/>
      <c r="C85" s="74" t="s">
        <v>45</v>
      </c>
      <c r="D85" s="46"/>
      <c r="E85" s="48"/>
    </row>
    <row r="86" spans="1:5" s="32" customFormat="1" ht="18.75" hidden="1">
      <c r="A86" s="69"/>
      <c r="B86" s="74"/>
      <c r="C86" s="74" t="s">
        <v>64</v>
      </c>
      <c r="D86" s="46"/>
      <c r="E86" s="48"/>
    </row>
    <row r="87" spans="1:5" s="32" customFormat="1" ht="18.75" hidden="1">
      <c r="A87" s="69"/>
      <c r="B87" s="74"/>
      <c r="C87" s="74" t="s">
        <v>80</v>
      </c>
      <c r="D87" s="46"/>
      <c r="E87" s="48"/>
    </row>
    <row r="88" spans="1:5" s="32" customFormat="1" ht="18.75" hidden="1">
      <c r="A88" s="69"/>
      <c r="B88" s="74"/>
      <c r="C88" s="74" t="s">
        <v>62</v>
      </c>
      <c r="D88" s="46"/>
      <c r="E88" s="48"/>
    </row>
    <row r="89" spans="1:5" s="32" customFormat="1" ht="19.5" customHeight="1" hidden="1">
      <c r="A89" s="69"/>
      <c r="B89" s="74"/>
      <c r="C89" s="74" t="s">
        <v>71</v>
      </c>
      <c r="D89" s="46"/>
      <c r="E89" s="48"/>
    </row>
    <row r="90" spans="1:5" s="32" customFormat="1" ht="19.5" customHeight="1" hidden="1">
      <c r="A90" s="69"/>
      <c r="B90" s="74"/>
      <c r="C90" s="74" t="s">
        <v>0</v>
      </c>
      <c r="D90" s="46"/>
      <c r="E90" s="48"/>
    </row>
    <row r="91" spans="1:5" s="32" customFormat="1" ht="19.5" customHeight="1" hidden="1">
      <c r="A91" s="69"/>
      <c r="B91" s="74"/>
      <c r="C91" s="74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4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4" t="s">
        <v>94</v>
      </c>
      <c r="D94" s="46"/>
      <c r="E94" s="48"/>
    </row>
    <row r="95" spans="1:7" s="32" customFormat="1" ht="22.5" customHeight="1" hidden="1">
      <c r="A95" s="69"/>
      <c r="B95" s="71"/>
      <c r="C95" s="74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4" t="s">
        <v>68</v>
      </c>
      <c r="D96" s="46"/>
      <c r="E96" s="48"/>
    </row>
    <row r="97" spans="1:5" s="32" customFormat="1" ht="23.25" customHeight="1" hidden="1">
      <c r="A97" s="69"/>
      <c r="B97" s="71"/>
      <c r="C97" s="74" t="s">
        <v>59</v>
      </c>
      <c r="D97" s="46"/>
      <c r="E97" s="48"/>
    </row>
    <row r="98" spans="1:5" s="32" customFormat="1" ht="22.5" customHeight="1" hidden="1">
      <c r="A98" s="69"/>
      <c r="B98" s="71"/>
      <c r="C98" s="74" t="s">
        <v>69</v>
      </c>
      <c r="D98" s="46"/>
      <c r="E98" s="48"/>
    </row>
    <row r="99" spans="1:5" s="32" customFormat="1" ht="22.5" customHeight="1" hidden="1">
      <c r="A99" s="69"/>
      <c r="B99" s="71"/>
      <c r="C99" s="74" t="s">
        <v>15</v>
      </c>
      <c r="D99" s="46"/>
      <c r="E99" s="48"/>
    </row>
    <row r="100" spans="1:5" s="32" customFormat="1" ht="22.5" customHeight="1" hidden="1">
      <c r="A100" s="69"/>
      <c r="B100" s="71"/>
      <c r="C100" s="74" t="s">
        <v>78</v>
      </c>
      <c r="D100" s="46"/>
      <c r="E100" s="48"/>
    </row>
    <row r="101" spans="1:5" s="32" customFormat="1" ht="22.5" customHeight="1" hidden="1">
      <c r="A101" s="69"/>
      <c r="B101" s="71"/>
      <c r="C101" s="74" t="s">
        <v>18</v>
      </c>
      <c r="D101" s="46"/>
      <c r="E101" s="48"/>
    </row>
    <row r="102" spans="1:5" s="32" customFormat="1" ht="22.5" customHeight="1" hidden="1">
      <c r="A102" s="69"/>
      <c r="B102" s="71"/>
      <c r="C102" s="74" t="s">
        <v>31</v>
      </c>
      <c r="D102" s="46"/>
      <c r="E102" s="48"/>
    </row>
    <row r="103" spans="1:5" s="32" customFormat="1" ht="22.5" customHeight="1" hidden="1">
      <c r="A103" s="69"/>
      <c r="B103" s="71"/>
      <c r="C103" s="74" t="s">
        <v>45</v>
      </c>
      <c r="D103" s="46"/>
      <c r="E103" s="48"/>
    </row>
    <row r="104" spans="1:5" s="32" customFormat="1" ht="24" customHeight="1" hidden="1">
      <c r="A104" s="69"/>
      <c r="B104" s="71"/>
      <c r="C104" s="74" t="s">
        <v>64</v>
      </c>
      <c r="D104" s="46"/>
      <c r="E104" s="48"/>
    </row>
    <row r="105" spans="1:5" s="32" customFormat="1" ht="22.5" customHeight="1" hidden="1">
      <c r="A105" s="69"/>
      <c r="B105" s="71"/>
      <c r="C105" s="74" t="s">
        <v>80</v>
      </c>
      <c r="D105" s="46"/>
      <c r="E105" s="48"/>
    </row>
    <row r="106" spans="1:5" s="32" customFormat="1" ht="22.5" customHeight="1" hidden="1">
      <c r="A106" s="69"/>
      <c r="B106" s="71"/>
      <c r="C106" s="74" t="s">
        <v>62</v>
      </c>
      <c r="D106" s="65"/>
      <c r="E106" s="48"/>
    </row>
    <row r="107" spans="1:5" s="32" customFormat="1" ht="22.5" customHeight="1" hidden="1">
      <c r="A107" s="69"/>
      <c r="B107" s="71"/>
      <c r="C107" s="74" t="s">
        <v>80</v>
      </c>
      <c r="D107" s="46"/>
      <c r="E107" s="48"/>
    </row>
    <row r="108" spans="1:5" s="32" customFormat="1" ht="22.5" customHeight="1" hidden="1">
      <c r="A108" s="69"/>
      <c r="B108" s="71"/>
      <c r="C108" s="74" t="s">
        <v>71</v>
      </c>
      <c r="D108" s="46"/>
      <c r="E108" s="48"/>
    </row>
    <row r="109" spans="1:5" s="32" customFormat="1" ht="22.5" customHeight="1" hidden="1">
      <c r="A109" s="69"/>
      <c r="B109" s="71"/>
      <c r="C109" s="74" t="s">
        <v>0</v>
      </c>
      <c r="D109" s="46"/>
      <c r="E109" s="48"/>
    </row>
    <row r="110" spans="1:5" s="32" customFormat="1" ht="22.5" customHeight="1" hidden="1">
      <c r="A110" s="69"/>
      <c r="B110" s="71"/>
      <c r="C110" s="74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4"/>
      <c r="C112" s="74" t="s">
        <v>67</v>
      </c>
      <c r="D112" s="46"/>
      <c r="E112" s="42"/>
    </row>
    <row r="113" spans="1:5" s="32" customFormat="1" ht="19.5" customHeight="1" hidden="1">
      <c r="A113" s="69"/>
      <c r="B113" s="74"/>
      <c r="C113" s="74" t="s">
        <v>94</v>
      </c>
      <c r="D113" s="46"/>
      <c r="E113" s="48"/>
    </row>
    <row r="114" spans="1:5" s="32" customFormat="1" ht="19.5" customHeight="1" hidden="1">
      <c r="A114" s="69"/>
      <c r="B114" s="74"/>
      <c r="C114" s="74" t="s">
        <v>30</v>
      </c>
      <c r="D114" s="46"/>
      <c r="E114" s="48"/>
    </row>
    <row r="115" spans="1:5" s="32" customFormat="1" ht="19.5" customHeight="1" hidden="1">
      <c r="A115" s="69"/>
      <c r="B115" s="74"/>
      <c r="C115" s="74" t="s">
        <v>100</v>
      </c>
      <c r="D115" s="46"/>
      <c r="E115" s="48"/>
    </row>
    <row r="116" spans="1:5" s="32" customFormat="1" ht="19.5" customHeight="1" hidden="1">
      <c r="A116" s="69"/>
      <c r="B116" s="74"/>
      <c r="C116" s="74" t="s">
        <v>59</v>
      </c>
      <c r="D116" s="46"/>
      <c r="E116" s="48"/>
    </row>
    <row r="117" spans="1:5" s="32" customFormat="1" ht="19.5" customHeight="1" hidden="1">
      <c r="A117" s="69"/>
      <c r="B117" s="74"/>
      <c r="C117" s="74" t="s">
        <v>77</v>
      </c>
      <c r="D117" s="46"/>
      <c r="E117" s="48"/>
    </row>
    <row r="118" spans="1:5" s="32" customFormat="1" ht="19.5" customHeight="1" hidden="1">
      <c r="A118" s="69"/>
      <c r="B118" s="74"/>
      <c r="C118" s="74" t="s">
        <v>15</v>
      </c>
      <c r="D118" s="46"/>
      <c r="E118" s="48"/>
    </row>
    <row r="119" spans="1:5" s="32" customFormat="1" ht="18.75" customHeight="1" hidden="1">
      <c r="A119" s="69"/>
      <c r="B119" s="74"/>
      <c r="C119" s="74" t="s">
        <v>78</v>
      </c>
      <c r="D119" s="46"/>
      <c r="E119" s="48"/>
    </row>
    <row r="120" spans="1:5" s="32" customFormat="1" ht="21" customHeight="1" hidden="1">
      <c r="A120" s="69"/>
      <c r="B120" s="74"/>
      <c r="C120" s="74" t="s">
        <v>18</v>
      </c>
      <c r="D120" s="46"/>
      <c r="E120" s="48"/>
    </row>
    <row r="121" spans="1:5" s="32" customFormat="1" ht="19.5" customHeight="1" hidden="1">
      <c r="A121" s="69"/>
      <c r="B121" s="74"/>
      <c r="C121" s="74" t="s">
        <v>31</v>
      </c>
      <c r="D121" s="46"/>
      <c r="E121" s="48"/>
    </row>
    <row r="122" spans="1:5" s="32" customFormat="1" ht="19.5" customHeight="1" hidden="1">
      <c r="A122" s="69"/>
      <c r="B122" s="74"/>
      <c r="C122" s="74" t="s">
        <v>45</v>
      </c>
      <c r="D122" s="46"/>
      <c r="E122" s="48"/>
    </row>
    <row r="123" spans="1:5" s="32" customFormat="1" ht="19.5" customHeight="1" hidden="1">
      <c r="A123" s="69"/>
      <c r="B123" s="74"/>
      <c r="C123" s="74" t="s">
        <v>64</v>
      </c>
      <c r="D123" s="46"/>
      <c r="E123" s="48"/>
    </row>
    <row r="124" spans="1:5" s="32" customFormat="1" ht="21" customHeight="1" hidden="1">
      <c r="A124" s="69"/>
      <c r="B124" s="74"/>
      <c r="C124" s="74" t="s">
        <v>101</v>
      </c>
      <c r="D124" s="46"/>
      <c r="E124" s="48"/>
    </row>
    <row r="125" spans="1:7" s="32" customFormat="1" ht="18.75" customHeight="1" hidden="1">
      <c r="A125" s="69"/>
      <c r="B125" s="74"/>
      <c r="C125" s="74" t="s">
        <v>62</v>
      </c>
      <c r="D125" s="46"/>
      <c r="E125" s="48"/>
      <c r="G125" s="33"/>
    </row>
    <row r="126" spans="1:5" s="32" customFormat="1" ht="19.5" customHeight="1" hidden="1">
      <c r="A126" s="69"/>
      <c r="B126" s="74"/>
      <c r="C126" s="74" t="s">
        <v>71</v>
      </c>
      <c r="D126" s="46"/>
      <c r="E126" s="48"/>
    </row>
    <row r="127" spans="1:5" s="32" customFormat="1" ht="19.5" customHeight="1" hidden="1">
      <c r="A127" s="69"/>
      <c r="B127" s="74"/>
      <c r="C127" s="74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4"/>
      <c r="C129" s="74" t="s">
        <v>110</v>
      </c>
      <c r="D129" s="46"/>
      <c r="E129" s="42"/>
    </row>
    <row r="130" spans="1:5" s="32" customFormat="1" ht="19.5" customHeight="1" hidden="1">
      <c r="A130" s="69"/>
      <c r="B130" s="74"/>
      <c r="C130" s="74" t="s">
        <v>94</v>
      </c>
      <c r="D130" s="46"/>
      <c r="E130" s="48"/>
    </row>
    <row r="131" spans="1:5" s="32" customFormat="1" ht="19.5" customHeight="1" hidden="1">
      <c r="A131" s="69"/>
      <c r="B131" s="74"/>
      <c r="C131" s="74" t="s">
        <v>30</v>
      </c>
      <c r="D131" s="46"/>
      <c r="E131" s="48"/>
    </row>
    <row r="132" spans="1:5" s="32" customFormat="1" ht="22.5" customHeight="1" hidden="1">
      <c r="A132" s="69"/>
      <c r="B132" s="74"/>
      <c r="C132" s="74" t="s">
        <v>68</v>
      </c>
      <c r="D132" s="46"/>
      <c r="E132" s="48"/>
    </row>
    <row r="133" spans="1:5" s="32" customFormat="1" ht="19.5" customHeight="1" hidden="1">
      <c r="A133" s="69"/>
      <c r="B133" s="74"/>
      <c r="C133" s="74" t="s">
        <v>59</v>
      </c>
      <c r="D133" s="46"/>
      <c r="E133" s="48"/>
    </row>
    <row r="134" spans="1:5" s="32" customFormat="1" ht="22.5" customHeight="1" hidden="1">
      <c r="A134" s="69"/>
      <c r="B134" s="74"/>
      <c r="C134" s="74" t="s">
        <v>69</v>
      </c>
      <c r="D134" s="46"/>
      <c r="E134" s="48"/>
    </row>
    <row r="135" spans="1:5" s="32" customFormat="1" ht="21" customHeight="1" hidden="1">
      <c r="A135" s="69"/>
      <c r="B135" s="74"/>
      <c r="C135" s="74" t="s">
        <v>15</v>
      </c>
      <c r="D135" s="46"/>
      <c r="E135" s="48"/>
    </row>
    <row r="136" spans="1:5" s="32" customFormat="1" ht="23.25" customHeight="1" hidden="1">
      <c r="A136" s="69"/>
      <c r="B136" s="74"/>
      <c r="C136" s="74" t="s">
        <v>78</v>
      </c>
      <c r="D136" s="46"/>
      <c r="E136" s="48"/>
    </row>
    <row r="137" spans="1:5" s="32" customFormat="1" ht="19.5" customHeight="1" hidden="1">
      <c r="A137" s="69"/>
      <c r="B137" s="74"/>
      <c r="C137" s="74" t="s">
        <v>18</v>
      </c>
      <c r="D137" s="46"/>
      <c r="E137" s="48"/>
    </row>
    <row r="138" spans="1:5" s="32" customFormat="1" ht="20.25" customHeight="1" hidden="1">
      <c r="A138" s="69"/>
      <c r="B138" s="74"/>
      <c r="C138" s="74" t="s">
        <v>31</v>
      </c>
      <c r="D138" s="46"/>
      <c r="E138" s="48"/>
    </row>
    <row r="139" spans="1:5" s="32" customFormat="1" ht="22.5" customHeight="1" hidden="1">
      <c r="A139" s="69"/>
      <c r="B139" s="74"/>
      <c r="C139" s="74" t="s">
        <v>45</v>
      </c>
      <c r="D139" s="46"/>
      <c r="E139" s="48"/>
    </row>
    <row r="140" spans="1:5" s="32" customFormat="1" ht="19.5" customHeight="1" hidden="1">
      <c r="A140" s="69"/>
      <c r="B140" s="74"/>
      <c r="C140" s="74" t="s">
        <v>64</v>
      </c>
      <c r="D140" s="46"/>
      <c r="E140" s="48"/>
    </row>
    <row r="141" spans="1:5" s="32" customFormat="1" ht="19.5" customHeight="1" hidden="1">
      <c r="A141" s="69"/>
      <c r="B141" s="74"/>
      <c r="C141" s="74" t="s">
        <v>80</v>
      </c>
      <c r="D141" s="46"/>
      <c r="E141" s="48"/>
    </row>
    <row r="142" spans="1:5" s="32" customFormat="1" ht="24" customHeight="1" hidden="1">
      <c r="A142" s="69"/>
      <c r="B142" s="74"/>
      <c r="C142" s="74" t="s">
        <v>106</v>
      </c>
      <c r="D142" s="46"/>
      <c r="E142" s="48"/>
    </row>
    <row r="143" spans="1:5" s="32" customFormat="1" ht="19.5" customHeight="1" hidden="1">
      <c r="A143" s="69"/>
      <c r="B143" s="74"/>
      <c r="C143" s="74" t="s">
        <v>71</v>
      </c>
      <c r="D143" s="46"/>
      <c r="E143" s="48"/>
    </row>
    <row r="144" spans="1:5" s="32" customFormat="1" ht="19.5" customHeight="1" hidden="1">
      <c r="A144" s="69"/>
      <c r="B144" s="74"/>
      <c r="C144" s="74" t="s">
        <v>0</v>
      </c>
      <c r="D144" s="46"/>
      <c r="E144" s="48"/>
    </row>
    <row r="145" spans="1:5" s="32" customFormat="1" ht="22.5" customHeight="1" hidden="1">
      <c r="A145" s="69"/>
      <c r="B145" s="74"/>
      <c r="C145" s="74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20836.62</v>
      </c>
      <c r="E146" s="48"/>
    </row>
    <row r="147" spans="1:5" s="32" customFormat="1" ht="24.75" customHeight="1" hidden="1">
      <c r="A147" s="69"/>
      <c r="B147" s="74"/>
      <c r="C147" s="74" t="s">
        <v>15</v>
      </c>
      <c r="D147" s="46"/>
      <c r="E147" s="48"/>
    </row>
    <row r="148" spans="1:5" s="32" customFormat="1" ht="24" customHeight="1">
      <c r="A148" s="69"/>
      <c r="B148" s="74"/>
      <c r="C148" s="74" t="s">
        <v>76</v>
      </c>
      <c r="D148" s="46">
        <f>20836.62</f>
        <v>20836.62</v>
      </c>
      <c r="E148" s="48"/>
    </row>
    <row r="149" spans="1:8" s="32" customFormat="1" ht="21.75" customHeight="1">
      <c r="A149" s="94" t="s">
        <v>56</v>
      </c>
      <c r="B149" s="90"/>
      <c r="C149" s="90"/>
      <c r="D149" s="46"/>
      <c r="E149" s="48"/>
      <c r="H149" s="33"/>
    </row>
    <row r="150" spans="1:5" s="25" customFormat="1" ht="39.75" customHeight="1" hidden="1">
      <c r="A150" s="95"/>
      <c r="B150" s="97"/>
      <c r="C150" s="98"/>
      <c r="D150" s="73"/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D166+D171+D179+D187+D191+D198+D211+D219+D225+D230+D237+D245+D250+D256+D268+D274+D290+D265</f>
        <v>210337.2</v>
      </c>
      <c r="E156" s="42"/>
      <c r="F156" s="37"/>
    </row>
    <row r="157" spans="1:6" s="25" customFormat="1" ht="27.75" customHeight="1">
      <c r="A157" s="94" t="s">
        <v>96</v>
      </c>
      <c r="B157" s="97" t="s">
        <v>129</v>
      </c>
      <c r="C157" s="98"/>
      <c r="D157" s="73">
        <v>50220.2</v>
      </c>
      <c r="E157" s="35"/>
      <c r="F157" s="37"/>
    </row>
    <row r="158" spans="1:6" s="25" customFormat="1" ht="35.25" customHeight="1">
      <c r="A158" s="95"/>
      <c r="B158" s="97" t="s">
        <v>130</v>
      </c>
      <c r="C158" s="98"/>
      <c r="D158" s="73">
        <v>29907</v>
      </c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84</v>
      </c>
      <c r="C166" s="100"/>
      <c r="D166" s="57">
        <f>SUM(D157:D165)</f>
        <v>80127.2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3"/>
    </row>
    <row r="173" spans="1:4" s="26" customFormat="1" ht="30" customHeight="1" hidden="1">
      <c r="A173" s="83"/>
      <c r="B173" s="97"/>
      <c r="C173" s="98"/>
      <c r="D173" s="73"/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39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>
      <c r="A188" s="83" t="s">
        <v>30</v>
      </c>
      <c r="B188" s="90" t="s">
        <v>128</v>
      </c>
      <c r="C188" s="90"/>
      <c r="D188" s="73">
        <v>1000</v>
      </c>
    </row>
    <row r="189" spans="1:4" s="26" customFormat="1" ht="32.25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>
      <c r="A191" s="83"/>
      <c r="B191" s="101" t="s">
        <v>84</v>
      </c>
      <c r="C191" s="101"/>
      <c r="D191" s="51">
        <f>D188+D189+D190</f>
        <v>1000</v>
      </c>
      <c r="F191" s="28"/>
    </row>
    <row r="192" spans="1:4" s="26" customFormat="1" ht="0.75" customHeight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3.75" customHeight="1">
      <c r="A199" s="94" t="s">
        <v>60</v>
      </c>
      <c r="B199" s="97" t="s">
        <v>131</v>
      </c>
      <c r="C199" s="98"/>
      <c r="D199" s="73">
        <v>127900</v>
      </c>
      <c r="G199" s="28"/>
    </row>
    <row r="200" spans="1:4" s="26" customFormat="1" ht="41.25" customHeight="1" hidden="1">
      <c r="A200" s="95"/>
      <c r="B200" s="90"/>
      <c r="C200" s="90"/>
      <c r="D200" s="73"/>
    </row>
    <row r="201" spans="1:4" s="26" customFormat="1" ht="40.5" customHeight="1" hidden="1">
      <c r="A201" s="95"/>
      <c r="B201" s="90"/>
      <c r="C201" s="90"/>
      <c r="D201" s="73"/>
    </row>
    <row r="202" spans="1:4" s="26" customFormat="1" ht="57" customHeight="1" hidden="1">
      <c r="A202" s="95"/>
      <c r="B202" s="90"/>
      <c r="C202" s="90"/>
      <c r="D202" s="73"/>
    </row>
    <row r="203" spans="1:4" s="26" customFormat="1" ht="33" customHeight="1" hidden="1">
      <c r="A203" s="95"/>
      <c r="B203" s="97"/>
      <c r="C203" s="98"/>
      <c r="D203" s="73"/>
    </row>
    <row r="204" spans="1:4" s="26" customFormat="1" ht="38.25" customHeight="1" hidden="1">
      <c r="A204" s="95"/>
      <c r="B204" s="97"/>
      <c r="C204" s="98"/>
      <c r="D204" s="73"/>
    </row>
    <row r="205" spans="1:4" s="26" customFormat="1" ht="38.25" customHeight="1" hidden="1">
      <c r="A205" s="95"/>
      <c r="B205" s="97"/>
      <c r="C205" s="98"/>
      <c r="D205" s="73"/>
    </row>
    <row r="206" spans="1:4" s="26" customFormat="1" ht="34.5" customHeight="1" hidden="1">
      <c r="A206" s="95"/>
      <c r="B206" s="97"/>
      <c r="C206" s="98"/>
      <c r="D206" s="73"/>
    </row>
    <row r="207" spans="1:4" s="26" customFormat="1" ht="41.25" customHeight="1" hidden="1">
      <c r="A207" s="95"/>
      <c r="B207" s="97"/>
      <c r="C207" s="98"/>
      <c r="D207" s="73"/>
    </row>
    <row r="208" spans="1:4" s="26" customFormat="1" ht="24.75" customHeight="1" hidden="1">
      <c r="A208" s="95"/>
      <c r="B208" s="104"/>
      <c r="C208" s="105"/>
      <c r="D208" s="73"/>
    </row>
    <row r="209" spans="1:4" s="26" customFormat="1" ht="24.75" customHeight="1" hidden="1">
      <c r="A209" s="95"/>
      <c r="B209" s="104"/>
      <c r="C209" s="105"/>
      <c r="D209" s="73"/>
    </row>
    <row r="210" spans="1:4" s="26" customFormat="1" ht="45.75" customHeight="1" hidden="1">
      <c r="A210" s="95"/>
      <c r="B210" s="104"/>
      <c r="C210" s="105"/>
      <c r="D210" s="73"/>
    </row>
    <row r="211" spans="1:7" s="26" customFormat="1" ht="25.5" customHeight="1">
      <c r="A211" s="96"/>
      <c r="B211" s="101" t="s">
        <v>84</v>
      </c>
      <c r="C211" s="101"/>
      <c r="D211" s="58">
        <f>SUM(D199:D210)</f>
        <v>127900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42" customHeight="1" hidden="1">
      <c r="A220" s="94" t="s">
        <v>31</v>
      </c>
      <c r="B220" s="97"/>
      <c r="C220" s="98"/>
      <c r="D220" s="47"/>
    </row>
    <row r="221" spans="1:4" s="26" customFormat="1" ht="40.5" customHeight="1" hidden="1">
      <c r="A221" s="95"/>
      <c r="B221" s="97"/>
      <c r="C221" s="98"/>
      <c r="D221" s="73"/>
    </row>
    <row r="222" spans="1:4" s="26" customFormat="1" ht="43.5" customHeight="1" hidden="1">
      <c r="A222" s="95"/>
      <c r="B222" s="97"/>
      <c r="C222" s="98"/>
      <c r="D222" s="73"/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6" t="s">
        <v>45</v>
      </c>
      <c r="B231" s="97"/>
      <c r="C231" s="98"/>
      <c r="D231" s="73"/>
      <c r="F231" s="28"/>
    </row>
    <row r="232" spans="1:4" s="26" customFormat="1" ht="27" customHeight="1" hidden="1">
      <c r="A232" s="107"/>
      <c r="B232" s="97"/>
      <c r="C232" s="98"/>
      <c r="D232" s="73"/>
    </row>
    <row r="233" spans="1:4" s="26" customFormat="1" ht="40.5" customHeight="1" hidden="1">
      <c r="A233" s="107"/>
      <c r="B233" s="97"/>
      <c r="C233" s="98"/>
      <c r="D233" s="73"/>
    </row>
    <row r="234" spans="1:4" s="26" customFormat="1" ht="18" customHeight="1" hidden="1">
      <c r="A234" s="107"/>
      <c r="B234" s="90"/>
      <c r="C234" s="90"/>
      <c r="D234" s="73"/>
    </row>
    <row r="235" spans="1:4" s="26" customFormat="1" ht="23.25" customHeight="1" hidden="1">
      <c r="A235" s="107"/>
      <c r="B235" s="97"/>
      <c r="C235" s="98"/>
      <c r="D235" s="73"/>
    </row>
    <row r="236" spans="1:4" s="26" customFormat="1" ht="23.25" customHeight="1" hidden="1">
      <c r="A236" s="107"/>
      <c r="B236" s="97"/>
      <c r="C236" s="98"/>
      <c r="D236" s="73"/>
    </row>
    <row r="237" spans="1:7" s="26" customFormat="1" ht="28.5" customHeight="1" hidden="1">
      <c r="A237" s="108"/>
      <c r="B237" s="101" t="s">
        <v>84</v>
      </c>
      <c r="C237" s="101"/>
      <c r="D237" s="58">
        <f>D231+D232+D233+D234+D235+D236</f>
        <v>0</v>
      </c>
      <c r="G237" s="28"/>
    </row>
    <row r="238" spans="1:4" s="26" customFormat="1" ht="24" customHeight="1" hidden="1">
      <c r="A238" s="109" t="s">
        <v>64</v>
      </c>
      <c r="B238" s="102"/>
      <c r="C238" s="103"/>
      <c r="D238" s="29"/>
    </row>
    <row r="239" spans="1:4" s="26" customFormat="1" ht="24.75" customHeight="1" hidden="1">
      <c r="A239" s="110"/>
      <c r="B239" s="112"/>
      <c r="C239" s="112"/>
      <c r="D239" s="29"/>
    </row>
    <row r="240" spans="1:4" s="26" customFormat="1" ht="27" customHeight="1" hidden="1">
      <c r="A240" s="110"/>
      <c r="B240" s="112"/>
      <c r="C240" s="112"/>
      <c r="D240" s="29"/>
    </row>
    <row r="241" spans="1:4" s="26" customFormat="1" ht="27" customHeight="1" hidden="1">
      <c r="A241" s="110"/>
      <c r="B241" s="112"/>
      <c r="C241" s="112"/>
      <c r="D241" s="29"/>
    </row>
    <row r="242" spans="1:4" s="26" customFormat="1" ht="27" customHeight="1" hidden="1">
      <c r="A242" s="110"/>
      <c r="B242" s="112"/>
      <c r="C242" s="112"/>
      <c r="D242" s="29"/>
    </row>
    <row r="243" spans="1:4" s="26" customFormat="1" ht="27.75" customHeight="1" hidden="1">
      <c r="A243" s="110"/>
      <c r="B243" s="112"/>
      <c r="C243" s="112"/>
      <c r="D243" s="29"/>
    </row>
    <row r="244" spans="1:4" s="26" customFormat="1" ht="17.25" customHeight="1" hidden="1">
      <c r="A244" s="110"/>
      <c r="B244" s="112"/>
      <c r="C244" s="112"/>
      <c r="D244" s="29"/>
    </row>
    <row r="245" spans="1:4" s="26" customFormat="1" ht="24" customHeight="1" hidden="1">
      <c r="A245" s="111"/>
      <c r="B245" s="113" t="s">
        <v>84</v>
      </c>
      <c r="C245" s="113"/>
      <c r="D245" s="36"/>
    </row>
    <row r="246" spans="1:5" s="26" customFormat="1" ht="21.75" customHeight="1" hidden="1">
      <c r="A246" s="109" t="s">
        <v>80</v>
      </c>
      <c r="B246" s="102"/>
      <c r="C246" s="103"/>
      <c r="D246" s="29"/>
      <c r="E246" s="29">
        <v>211.99</v>
      </c>
    </row>
    <row r="247" spans="1:5" s="26" customFormat="1" ht="21.75" customHeight="1" hidden="1">
      <c r="A247" s="110"/>
      <c r="B247" s="102"/>
      <c r="C247" s="103"/>
      <c r="D247" s="29"/>
      <c r="E247" s="29">
        <f>126.65+506.43</f>
        <v>633.08</v>
      </c>
    </row>
    <row r="248" spans="1:5" s="26" customFormat="1" ht="21.75" customHeight="1" hidden="1">
      <c r="A248" s="110"/>
      <c r="B248" s="102"/>
      <c r="C248" s="103"/>
      <c r="D248" s="29"/>
      <c r="E248" s="29">
        <f>300+120+682.99</f>
        <v>1102.99</v>
      </c>
    </row>
    <row r="249" spans="1:5" s="26" customFormat="1" ht="20.25" customHeight="1" hidden="1">
      <c r="A249" s="110"/>
      <c r="B249" s="112"/>
      <c r="C249" s="112"/>
      <c r="D249" s="29"/>
      <c r="E249" s="28"/>
    </row>
    <row r="250" spans="1:4" s="26" customFormat="1" ht="25.5" customHeight="1" hidden="1">
      <c r="A250" s="111"/>
      <c r="B250" s="113" t="s">
        <v>84</v>
      </c>
      <c r="C250" s="113"/>
      <c r="D250" s="36">
        <f>SUM(D246:D249)</f>
        <v>0</v>
      </c>
    </row>
    <row r="251" spans="1:4" s="26" customFormat="1" ht="42.75" customHeight="1">
      <c r="A251" s="109" t="s">
        <v>87</v>
      </c>
      <c r="B251" s="97" t="s">
        <v>127</v>
      </c>
      <c r="C251" s="98"/>
      <c r="D251" s="29">
        <v>1310</v>
      </c>
    </row>
    <row r="252" spans="1:4" s="26" customFormat="1" ht="26.25" customHeight="1" hidden="1">
      <c r="A252" s="110"/>
      <c r="B252" s="112"/>
      <c r="C252" s="112"/>
      <c r="D252" s="29"/>
    </row>
    <row r="253" spans="1:4" s="26" customFormat="1" ht="25.5" customHeight="1" hidden="1">
      <c r="A253" s="110"/>
      <c r="B253" s="112"/>
      <c r="C253" s="112"/>
      <c r="D253" s="29"/>
    </row>
    <row r="254" spans="1:4" s="26" customFormat="1" ht="33" customHeight="1" hidden="1">
      <c r="A254" s="110"/>
      <c r="B254" s="112"/>
      <c r="C254" s="112"/>
      <c r="D254" s="29"/>
    </row>
    <row r="255" spans="1:4" s="26" customFormat="1" ht="24" customHeight="1" hidden="1">
      <c r="A255" s="110"/>
      <c r="B255" s="112"/>
      <c r="C255" s="112"/>
      <c r="D255" s="29"/>
    </row>
    <row r="256" spans="1:4" s="26" customFormat="1" ht="28.5" customHeight="1">
      <c r="A256" s="111"/>
      <c r="B256" s="113" t="s">
        <v>84</v>
      </c>
      <c r="C256" s="113"/>
      <c r="D256" s="58">
        <f>SUM(D251:D255)</f>
        <v>1310</v>
      </c>
    </row>
    <row r="257" spans="1:4" s="26" customFormat="1" ht="34.5" customHeight="1" hidden="1">
      <c r="A257" s="109" t="s">
        <v>0</v>
      </c>
      <c r="B257" s="97"/>
      <c r="C257" s="98"/>
      <c r="D257" s="73"/>
    </row>
    <row r="258" spans="1:4" s="26" customFormat="1" ht="38.25" customHeight="1" hidden="1">
      <c r="A258" s="110"/>
      <c r="B258" s="102"/>
      <c r="C258" s="103"/>
      <c r="D258" s="29"/>
    </row>
    <row r="259" spans="1:4" s="26" customFormat="1" ht="33" customHeight="1" hidden="1">
      <c r="A259" s="110"/>
      <c r="B259" s="112"/>
      <c r="C259" s="112"/>
      <c r="D259" s="29"/>
    </row>
    <row r="260" spans="1:4" s="26" customFormat="1" ht="33" customHeight="1" hidden="1">
      <c r="A260" s="110"/>
      <c r="B260" s="102"/>
      <c r="C260" s="114"/>
      <c r="D260" s="29"/>
    </row>
    <row r="261" spans="1:4" s="26" customFormat="1" ht="33" customHeight="1" hidden="1">
      <c r="A261" s="110"/>
      <c r="B261" s="102"/>
      <c r="C261" s="114"/>
      <c r="D261" s="29"/>
    </row>
    <row r="262" spans="1:4" s="26" customFormat="1" ht="33" customHeight="1" hidden="1">
      <c r="A262" s="110"/>
      <c r="B262" s="102"/>
      <c r="C262" s="114"/>
      <c r="D262" s="29"/>
    </row>
    <row r="263" spans="1:4" s="26" customFormat="1" ht="36.75" customHeight="1" hidden="1">
      <c r="A263" s="110"/>
      <c r="B263" s="112"/>
      <c r="C263" s="112"/>
      <c r="D263" s="29"/>
    </row>
    <row r="264" spans="1:4" s="26" customFormat="1" ht="24" customHeight="1" hidden="1">
      <c r="A264" s="110"/>
      <c r="B264" s="102"/>
      <c r="C264" s="114"/>
      <c r="D264" s="29"/>
    </row>
    <row r="265" spans="1:4" s="26" customFormat="1" ht="30.75" customHeight="1" hidden="1">
      <c r="A265" s="111"/>
      <c r="B265" s="113" t="s">
        <v>84</v>
      </c>
      <c r="C265" s="113"/>
      <c r="D265" s="36">
        <f>SUM(D257:E264)</f>
        <v>0</v>
      </c>
    </row>
    <row r="266" spans="1:4" s="26" customFormat="1" ht="40.5" customHeight="1" hidden="1">
      <c r="A266" s="110" t="s">
        <v>58</v>
      </c>
      <c r="B266" s="112"/>
      <c r="C266" s="112"/>
      <c r="D266" s="29"/>
    </row>
    <row r="267" spans="1:4" s="26" customFormat="1" ht="40.5" customHeight="1" hidden="1">
      <c r="A267" s="110"/>
      <c r="B267" s="102"/>
      <c r="C267" s="103"/>
      <c r="D267" s="29"/>
    </row>
    <row r="268" spans="1:4" s="26" customFormat="1" ht="27" customHeight="1" hidden="1">
      <c r="A268" s="111"/>
      <c r="B268" s="113" t="s">
        <v>84</v>
      </c>
      <c r="C268" s="113"/>
      <c r="D268" s="36">
        <f>SUM(D266:E267)</f>
        <v>0</v>
      </c>
    </row>
    <row r="269" spans="1:4" s="26" customFormat="1" ht="39" customHeight="1" hidden="1">
      <c r="A269" s="109" t="s">
        <v>117</v>
      </c>
      <c r="B269" s="112"/>
      <c r="C269" s="112"/>
      <c r="D269" s="29"/>
    </row>
    <row r="270" spans="1:4" s="26" customFormat="1" ht="32.25" customHeight="1" hidden="1">
      <c r="A270" s="110"/>
      <c r="B270" s="102"/>
      <c r="C270" s="103"/>
      <c r="D270" s="29"/>
    </row>
    <row r="271" spans="1:4" s="26" customFormat="1" ht="36" customHeight="1" hidden="1">
      <c r="A271" s="110"/>
      <c r="B271" s="102"/>
      <c r="C271" s="103"/>
      <c r="D271" s="29"/>
    </row>
    <row r="272" spans="1:4" s="26" customFormat="1" ht="22.5" customHeight="1" hidden="1">
      <c r="A272" s="110"/>
      <c r="B272" s="112"/>
      <c r="C272" s="112"/>
      <c r="D272" s="29"/>
    </row>
    <row r="273" spans="1:4" s="26" customFormat="1" ht="33" customHeight="1" hidden="1">
      <c r="A273" s="110"/>
      <c r="B273" s="112"/>
      <c r="C273" s="112"/>
      <c r="D273" s="29"/>
    </row>
    <row r="274" spans="1:4" s="26" customFormat="1" ht="26.25" customHeight="1" hidden="1">
      <c r="A274" s="111"/>
      <c r="B274" s="113" t="s">
        <v>84</v>
      </c>
      <c r="C274" s="113"/>
      <c r="D274" s="36">
        <f>SUM(D269:E273)</f>
        <v>0</v>
      </c>
    </row>
    <row r="275" spans="1:4" s="26" customFormat="1" ht="29.25" customHeight="1" hidden="1">
      <c r="A275" s="109" t="s">
        <v>120</v>
      </c>
      <c r="B275" s="102"/>
      <c r="C275" s="103"/>
      <c r="D275" s="43"/>
    </row>
    <row r="276" spans="1:4" s="26" customFormat="1" ht="32.25" customHeight="1" hidden="1">
      <c r="A276" s="110"/>
      <c r="B276" s="102"/>
      <c r="C276" s="103"/>
      <c r="D276" s="64"/>
    </row>
    <row r="277" spans="1:4" s="26" customFormat="1" ht="37.5" customHeight="1" hidden="1">
      <c r="A277" s="110"/>
      <c r="B277" s="112"/>
      <c r="C277" s="112"/>
      <c r="D277" s="64"/>
    </row>
    <row r="278" spans="1:4" s="26" customFormat="1" ht="38.25" customHeight="1" hidden="1">
      <c r="A278" s="110"/>
      <c r="B278" s="102"/>
      <c r="C278" s="114"/>
      <c r="D278" s="64"/>
    </row>
    <row r="279" spans="1:4" s="26" customFormat="1" ht="27.75" customHeight="1" hidden="1">
      <c r="A279" s="110"/>
      <c r="B279" s="102"/>
      <c r="C279" s="114"/>
      <c r="D279" s="64"/>
    </row>
    <row r="280" spans="1:4" s="26" customFormat="1" ht="33.75" customHeight="1" hidden="1">
      <c r="A280" s="110"/>
      <c r="B280" s="102"/>
      <c r="C280" s="114"/>
      <c r="D280" s="64"/>
    </row>
    <row r="281" spans="1:4" s="26" customFormat="1" ht="33.75" customHeight="1" hidden="1">
      <c r="A281" s="110"/>
      <c r="B281" s="102"/>
      <c r="C281" s="114"/>
      <c r="D281" s="64"/>
    </row>
    <row r="282" spans="1:4" s="26" customFormat="1" ht="31.5" customHeight="1" hidden="1">
      <c r="A282" s="110"/>
      <c r="B282" s="102"/>
      <c r="C282" s="114"/>
      <c r="D282" s="64"/>
    </row>
    <row r="283" spans="1:4" s="26" customFormat="1" ht="27" customHeight="1" hidden="1">
      <c r="A283" s="110"/>
      <c r="B283" s="102"/>
      <c r="C283" s="103"/>
      <c r="D283" s="64"/>
    </row>
    <row r="284" spans="1:4" s="26" customFormat="1" ht="27" customHeight="1" hidden="1">
      <c r="A284" s="110"/>
      <c r="B284" s="102"/>
      <c r="C284" s="114"/>
      <c r="D284" s="67"/>
    </row>
    <row r="285" spans="1:4" s="26" customFormat="1" ht="27" customHeight="1" hidden="1">
      <c r="A285" s="110"/>
      <c r="B285" s="102"/>
      <c r="C285" s="114"/>
      <c r="D285" s="67"/>
    </row>
    <row r="286" spans="1:4" s="26" customFormat="1" ht="27.75" customHeight="1" hidden="1">
      <c r="A286" s="110"/>
      <c r="B286" s="115"/>
      <c r="C286" s="116"/>
      <c r="D286" s="67"/>
    </row>
    <row r="287" spans="1:4" s="26" customFormat="1" ht="27.75" customHeight="1" hidden="1">
      <c r="A287" s="110"/>
      <c r="B287" s="115"/>
      <c r="C287" s="116"/>
      <c r="D287" s="67"/>
    </row>
    <row r="288" spans="1:4" s="26" customFormat="1" ht="27.75" customHeight="1" hidden="1">
      <c r="A288" s="110"/>
      <c r="B288" s="115"/>
      <c r="C288" s="116"/>
      <c r="D288" s="67"/>
    </row>
    <row r="289" spans="1:4" s="26" customFormat="1" ht="30.75" customHeight="1" hidden="1">
      <c r="A289" s="111"/>
      <c r="B289" s="102"/>
      <c r="C289" s="103"/>
      <c r="D289" s="66"/>
    </row>
    <row r="290" spans="1:6" s="26" customFormat="1" ht="33" customHeight="1" hidden="1">
      <c r="A290" s="34"/>
      <c r="B290" s="117" t="s">
        <v>84</v>
      </c>
      <c r="C290" s="118"/>
      <c r="D290" s="36">
        <f>SUM(D275:D289)</f>
        <v>0</v>
      </c>
      <c r="F290" s="28"/>
    </row>
    <row r="291" spans="1:8" s="26" customFormat="1" ht="27.75" customHeight="1">
      <c r="A291" s="21"/>
      <c r="B291" s="119" t="s">
        <v>19</v>
      </c>
      <c r="C291" s="120"/>
      <c r="D291" s="24">
        <f>D156+D16</f>
        <v>1406149.9200000002</v>
      </c>
      <c r="E291" s="27"/>
      <c r="F291" s="28"/>
      <c r="G291" s="28"/>
      <c r="H291" s="28"/>
    </row>
    <row r="292" spans="1:7" s="26" customFormat="1" ht="25.5" customHeight="1">
      <c r="A292" s="21"/>
      <c r="B292" s="121" t="s">
        <v>57</v>
      </c>
      <c r="C292" s="121"/>
      <c r="D292" s="24">
        <f>SUM(D293:E305)</f>
        <v>0</v>
      </c>
      <c r="E292" s="27"/>
      <c r="G292" s="28"/>
    </row>
    <row r="293" spans="1:7" s="26" customFormat="1" ht="36.75" customHeight="1" hidden="1">
      <c r="A293" s="34" t="s">
        <v>58</v>
      </c>
      <c r="B293" s="122"/>
      <c r="C293" s="123"/>
      <c r="D293" s="63"/>
      <c r="E293" s="27"/>
      <c r="G293" s="28"/>
    </row>
    <row r="294" spans="1:5" s="26" customFormat="1" ht="36.75" customHeight="1" hidden="1">
      <c r="A294" s="34"/>
      <c r="B294" s="112"/>
      <c r="C294" s="112"/>
      <c r="D294" s="29"/>
      <c r="E294" s="27"/>
    </row>
    <row r="295" spans="1:5" s="26" customFormat="1" ht="31.5" customHeight="1" hidden="1">
      <c r="A295" s="34"/>
      <c r="B295" s="112"/>
      <c r="C295" s="112"/>
      <c r="D295" s="29"/>
      <c r="E295" s="41"/>
    </row>
    <row r="296" spans="1:5" s="26" customFormat="1" ht="30" customHeight="1" hidden="1">
      <c r="A296" s="34"/>
      <c r="B296" s="112"/>
      <c r="C296" s="112"/>
      <c r="D296" s="29"/>
      <c r="E296" s="41"/>
    </row>
    <row r="297" spans="1:5" s="26" customFormat="1" ht="28.5" customHeight="1" hidden="1">
      <c r="A297" s="34"/>
      <c r="B297" s="112"/>
      <c r="C297" s="112"/>
      <c r="D297" s="29"/>
      <c r="E297" s="41"/>
    </row>
    <row r="298" spans="1:5" s="26" customFormat="1" ht="32.25" customHeight="1" hidden="1">
      <c r="A298" s="34"/>
      <c r="B298" s="124"/>
      <c r="C298" s="125"/>
      <c r="D298" s="29"/>
      <c r="E298" s="41"/>
    </row>
    <row r="299" spans="1:5" s="26" customFormat="1" ht="43.5" customHeight="1" hidden="1">
      <c r="A299" s="34"/>
      <c r="B299" s="112"/>
      <c r="C299" s="112"/>
      <c r="D299" s="29"/>
      <c r="E299" s="41"/>
    </row>
    <row r="300" spans="1:5" s="26" customFormat="1" ht="45" customHeight="1" hidden="1">
      <c r="A300" s="45"/>
      <c r="B300" s="102"/>
      <c r="C300" s="103"/>
      <c r="D300" s="29"/>
      <c r="E300" s="41"/>
    </row>
    <row r="301" spans="1:5" s="26" customFormat="1" ht="23.25" customHeight="1" hidden="1">
      <c r="A301" s="45"/>
      <c r="B301" s="112"/>
      <c r="C301" s="112"/>
      <c r="D301" s="29"/>
      <c r="E301" s="41"/>
    </row>
    <row r="302" spans="1:4" s="26" customFormat="1" ht="25.5" customHeight="1" hidden="1">
      <c r="A302" s="44"/>
      <c r="B302" s="112"/>
      <c r="C302" s="112"/>
      <c r="D302" s="29"/>
    </row>
    <row r="303" spans="1:4" s="26" customFormat="1" ht="20.25" customHeight="1" hidden="1">
      <c r="A303" s="109"/>
      <c r="B303" s="102"/>
      <c r="C303" s="103"/>
      <c r="D303" s="29"/>
    </row>
    <row r="304" spans="1:4" s="26" customFormat="1" ht="29.25" customHeight="1" hidden="1">
      <c r="A304" s="111"/>
      <c r="B304" s="112"/>
      <c r="C304" s="112"/>
      <c r="D304" s="29"/>
    </row>
    <row r="305" spans="1:4" s="26" customFormat="1" ht="9" customHeight="1" hidden="1">
      <c r="A305" s="34"/>
      <c r="B305" s="112"/>
      <c r="C305" s="112"/>
      <c r="D305" s="29"/>
    </row>
    <row r="306" spans="1:7" s="26" customFormat="1" ht="20.25" customHeight="1">
      <c r="A306" s="34" t="s">
        <v>26</v>
      </c>
      <c r="B306" s="126" t="s">
        <v>86</v>
      </c>
      <c r="C306" s="126"/>
      <c r="D306" s="24">
        <f>D291+D292</f>
        <v>1406149.9200000002</v>
      </c>
      <c r="F306" s="28"/>
      <c r="G306" s="28"/>
    </row>
    <row r="307" spans="1:4" s="26" customFormat="1" ht="36" customHeight="1" hidden="1">
      <c r="A307" s="34"/>
      <c r="B307" s="122"/>
      <c r="C307" s="123"/>
      <c r="D307" s="21"/>
    </row>
    <row r="308" spans="1:4" s="26" customFormat="1" ht="20.25" customHeight="1" hidden="1">
      <c r="A308" s="34"/>
      <c r="B308" s="112"/>
      <c r="C308" s="112"/>
      <c r="D308" s="29"/>
    </row>
    <row r="309" spans="1:4" s="40" customFormat="1" ht="22.5" customHeight="1">
      <c r="A309" s="38"/>
      <c r="B309" s="127" t="s">
        <v>88</v>
      </c>
      <c r="C309" s="128"/>
      <c r="D309" s="39">
        <f>D14-D291-D292</f>
        <v>102708344.61</v>
      </c>
    </row>
    <row r="310" spans="2:3" s="26" customFormat="1" ht="34.5" customHeight="1" hidden="1">
      <c r="B310" s="129"/>
      <c r="C310" s="129"/>
    </row>
    <row r="311" spans="1:5" s="26" customFormat="1" ht="32.25" customHeight="1">
      <c r="A311" s="34"/>
      <c r="B311" s="130" t="s">
        <v>81</v>
      </c>
      <c r="C311" s="123"/>
      <c r="D311" s="24">
        <f>SUM(D312:D312)</f>
        <v>0</v>
      </c>
      <c r="E311" s="27"/>
    </row>
    <row r="312" spans="1:5" s="26" customFormat="1" ht="39.75" customHeight="1" hidden="1">
      <c r="A312" s="21"/>
      <c r="B312" s="102"/>
      <c r="C312" s="103"/>
      <c r="D312" s="29"/>
      <c r="E312" s="28"/>
    </row>
    <row r="313" spans="1:8" s="30" customFormat="1" ht="33" customHeight="1" hidden="1">
      <c r="A313" s="44"/>
      <c r="B313" s="102"/>
      <c r="C313" s="103"/>
      <c r="D313" s="68"/>
      <c r="F313" s="22"/>
      <c r="G313" s="22"/>
      <c r="H313" s="22"/>
    </row>
  </sheetData>
  <sheetProtection password="CE38" sheet="1"/>
  <mergeCells count="22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4"/>
    <mergeCell ref="B303:C303"/>
    <mergeCell ref="B304:C304"/>
    <mergeCell ref="B305:C305"/>
    <mergeCell ref="B312:C312"/>
    <mergeCell ref="B313:C313"/>
    <mergeCell ref="B306:C306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2023-02-02T06:47:16Z</dcterms:modified>
  <cp:category/>
  <cp:version/>
  <cp:contentType/>
  <cp:contentStatus/>
</cp:coreProperties>
</file>