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1700"/>
  </bookViews>
  <sheets>
    <sheet name="КПК0617520" sheetId="2" r:id="rId1"/>
  </sheets>
  <definedNames>
    <definedName name="_xlnm.Print_Area" localSheetId="0">КПК0617520!$A$1:$BM$89</definedName>
  </definedNames>
  <calcPr calcId="144525" refMode="R1C1"/>
</workbook>
</file>

<file path=xl/calcChain.xml><?xml version="1.0" encoding="utf-8"?>
<calcChain xmlns="http://schemas.openxmlformats.org/spreadsheetml/2006/main">
  <c r="I23" i="2" l="1"/>
  <c r="BE68" i="2" l="1"/>
  <c r="BE70" i="2"/>
  <c r="BE71" i="2"/>
  <c r="BE73" i="2"/>
  <c r="BE74" i="2"/>
  <c r="BE67" i="2"/>
  <c r="AC51" i="2"/>
  <c r="U22" i="2" l="1"/>
  <c r="AB60" i="2" l="1"/>
  <c r="AJ60" i="2" l="1"/>
  <c r="AR60" i="2" s="1"/>
  <c r="AK51" i="2"/>
  <c r="AW67" i="2" s="1"/>
  <c r="AW73" i="2" s="1"/>
  <c r="AR59" i="2" l="1"/>
  <c r="AS51" i="2"/>
  <c r="AS50" i="2"/>
  <c r="AS49" i="2"/>
</calcChain>
</file>

<file path=xl/sharedStrings.xml><?xml version="1.0" encoding="utf-8"?>
<sst xmlns="http://schemas.openxmlformats.org/spreadsheetml/2006/main" count="145" uniqueCount="108">
  <si>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</si>
  <si>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</si>
  <si>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</si>
  <si>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</si>
  <si>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</si>
  <si>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</si>
  <si>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</si>
  <si>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</si>
  <si>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</si>
  <si>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</si>
  <si>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</si>
  <si>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</si>
  <si>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</si>
  <si>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</si>
  <si>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</si>
  <si>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</si>
  <si>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</si>
  <si>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</si>
  <si>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</si>
  <si>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</si>
  <si>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</si>
  <si>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</si>
  <si>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</si>
  <si>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</si>
  <si>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</si>
  <si>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</si>
  <si>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</si>
  <si>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</si>
  <si>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</si>
  <si>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</si>
  <si>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</si>
  <si>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</si>
  <si>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</si>
  <si>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</si>
  <si>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</si>
  <si>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</si>
  <si>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</si>
  <si>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</si>
  <si>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</si>
  <si>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</si>
  <si>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</si>
  <si>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</si>
  <si>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</si>
  <si>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</si>
  <si>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</si>
  <si>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</si>
  <si>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</si>
  <si>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</si>
  <si>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</si>
  <si>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</si>
  <si>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</si>
  <si>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</si>
  <si>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</si>
  <si>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</si>
  <si>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</si>
  <si>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</si>
  <si>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</si>
  <si>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</si>
  <si>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</si>
  <si>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</si>
  <si>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</si>
  <si>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</si>
  <si>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</si>
  <si>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закладами освіти наданих законодавством повноважень</t>
  </si>
  <si>
    <t>Виконання завдань програми інформатизації закладів освіти</t>
  </si>
  <si>
    <t>Забезпечення виконання програми інформатизації закладів освіти</t>
  </si>
  <si>
    <t>Забезпечення виконання програми інформатизації Ніжинської гімназії №2</t>
  </si>
  <si>
    <t>УСЬОГО</t>
  </si>
  <si>
    <t>Програма інформатизації діяльності Управління освіти Ніжинської міської ради Чернігівської області</t>
  </si>
  <si>
    <t>затрат</t>
  </si>
  <si>
    <t>Z1</t>
  </si>
  <si>
    <t>обсяг видатків на придбання комп’ютерної техніки, мережевого обладнання, оргтехніки, комплектуючих та інше</t>
  </si>
  <si>
    <t>грн.</t>
  </si>
  <si>
    <t>кошторисні призначення</t>
  </si>
  <si>
    <t>обсяг видатків на оплату послуг для виконання програми інформатизації</t>
  </si>
  <si>
    <t>продукту</t>
  </si>
  <si>
    <t>кількість комп’ютерної техніки, мережевого обладнання, оргтехніки, комплектуючих та інше (КЕКВ 2210,3110)</t>
  </si>
  <si>
    <t>од.</t>
  </si>
  <si>
    <t>внутрішній облік</t>
  </si>
  <si>
    <t>кількість послуг на виконання програми інформатизації (КЕКВ 2240)</t>
  </si>
  <si>
    <t>ефективності</t>
  </si>
  <si>
    <t>середня вартість комп’ютерної техніки, мережевого обладнання, оргтехніки, комплектуючих та інше</t>
  </si>
  <si>
    <t>розрахунок (обсяг видатків/кількість комп’ютерної техніки, мережевого обладнання, оргтехніки, комплектуючих та інше)</t>
  </si>
  <si>
    <t>середня вартість послуг на виконання програми інформатизації</t>
  </si>
  <si>
    <t>розрахунок (обсяг видатків/середню вартість послуг на виконання програми інформатизації)</t>
  </si>
  <si>
    <t>якості</t>
  </si>
  <si>
    <t>рівень виконання придбання обладнання та предметів довгострокового користування та на оплату послуг для виконання програми інформатизації</t>
  </si>
  <si>
    <t>відс.</t>
  </si>
  <si>
    <t>розрахунок (касові видатки на звітний період/плановий обсяг видатків*100)</t>
  </si>
  <si>
    <t>Створення оптимальних умов для задоволення у послугах зв’язку, інформаційних потреб і реалізації прав громадян, закладами освіти на основі формування і використання електронних інформаційних ресурсів і сучасних комп`ютерних технологій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</si>
  <si>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</si>
  <si>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</si>
  <si>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</si>
  <si>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</si>
  <si>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</si>
  <si>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</si>
  <si>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</si>
  <si>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</si>
  <si>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</si>
  <si>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</si>
  <si>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</si>
  <si>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0617520</t>
  </si>
  <si>
    <t>Реалізація Національної програми інформатизації</t>
  </si>
  <si>
    <t>0610000</t>
  </si>
  <si>
    <t>7520</t>
  </si>
  <si>
    <t>0460</t>
  </si>
  <si>
    <t>бюджетної програми місцевого бюджету на 2023  рік</t>
  </si>
  <si>
    <t>Конституція України, Бюджетний кодекс України, Закон України "Про державний бюджет України на 2023 рік", "Про освіту", Закон України "Про Національну програму інформатизації" від 04.02.1998 р. №74/98-ВР (зі змінами), "Про інформатизацію" від 02.10.1992 р.N 2657-XII, Накази Державного агенства з питань електронного урядування України "Про затвердження методики визначення залежності бюджетних програм до сфери інформатизації" від 14.05.2009 р. №35 та від 07.05.2020р. №67, Рішення Ніжинської міської ради VIII скликання від 07.12.2022р. №3-26/2022, Рішення Ніжинської міської ради VIII скликання від 07.12.2022р. №4-26/2022.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</si>
</sst>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7" fillId="0" borderId="0" xfId="0" applyFont="1"/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/>
    <xf numFmtId="4" fontId="1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0" fillId="2" borderId="0" xfId="0" applyFont="1" applyFill="1"/>
    <xf numFmtId="0" fontId="0" fillId="2" borderId="0" xfId="0" applyFont="1" applyFill="1"/>
    <xf numFmtId="0" fontId="0" fillId="2" borderId="0" xfId="0" applyFont="1" applyFill="1" applyBorder="1" applyAlignment="1"/>
    <xf numFmtId="0" fontId="2" fillId="2" borderId="0" xfId="0" applyFont="1" applyFill="1" applyAlignment="1">
      <alignment horizontal="left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top" wrapText="1"/>
    </xf>
    <xf numFmtId="0" fontId="7" fillId="2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left" vertical="top" wrapText="1"/>
    </xf>
    <xf numFmtId="0" fontId="15" fillId="2" borderId="10" xfId="0" applyFont="1" applyFill="1" applyBorder="1" applyAlignment="1">
      <alignment horizontal="left" vertical="top" wrapText="1"/>
    </xf>
    <xf numFmtId="0" fontId="1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2" fillId="2" borderId="4" xfId="0" quotePrefix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4" borderId="4" xfId="0" quotePrefix="1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4" xfId="0" quotePrefix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0" fillId="2" borderId="9" xfId="0" quotePrefix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2" fillId="2" borderId="4" xfId="0" quotePrefix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 wrapText="1"/>
    </xf>
    <xf numFmtId="14" fontId="1" fillId="3" borderId="4" xfId="0" quotePrefix="1" applyNumberFormat="1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1" fillId="3" borderId="4" xfId="0" quotePrefix="1" applyFont="1" applyFill="1" applyBorder="1" applyAlignment="1">
      <alignment horizontal="left" vertical="top" wrapText="1"/>
    </xf>
    <xf numFmtId="0" fontId="11" fillId="2" borderId="4" xfId="0" quotePrefix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/>
    </xf>
    <xf numFmtId="0" fontId="10" fillId="2" borderId="4" xfId="0" quotePrefix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justify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/>
    </xf>
    <xf numFmtId="14" fontId="10" fillId="4" borderId="4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2" borderId="0" xfId="0" quotePrefix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1" fillId="2" borderId="4" xfId="0" quotePrefix="1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topLeftCell="A3" zoomScale="70" zoomScaleNormal="70" zoomScaleSheetLayoutView="100" workbookViewId="0">
      <selection activeCell="A10" sqref="A10:BL10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111" t="s">
        <v>34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110" t="s">
        <v>91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32.1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8" t="s">
        <v>92</v>
      </c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1:77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09" t="s">
        <v>19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8"/>
      <c r="BH6" s="8"/>
      <c r="BI6" s="8"/>
      <c r="BJ6" s="8"/>
      <c r="BK6" s="8"/>
      <c r="BL6" s="8"/>
    </row>
    <row r="7" spans="1:77" ht="12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103">
        <v>44932</v>
      </c>
      <c r="AP7" s="104"/>
      <c r="AQ7" s="104"/>
      <c r="AR7" s="104"/>
      <c r="AS7" s="104"/>
      <c r="AT7" s="104"/>
      <c r="AU7" s="104"/>
      <c r="AV7" s="8" t="s">
        <v>62</v>
      </c>
      <c r="AW7" s="105">
        <v>2</v>
      </c>
      <c r="AX7" s="104"/>
      <c r="AY7" s="104"/>
      <c r="AZ7" s="104"/>
      <c r="BA7" s="104"/>
      <c r="BB7" s="104"/>
      <c r="BC7" s="104"/>
      <c r="BD7" s="104"/>
      <c r="BE7" s="104"/>
      <c r="BF7" s="104"/>
      <c r="BG7" s="8"/>
      <c r="BH7" s="8"/>
      <c r="BI7" s="8"/>
      <c r="BJ7" s="8"/>
      <c r="BK7" s="8"/>
      <c r="BL7" s="8"/>
    </row>
    <row r="8" spans="1:77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9"/>
      <c r="AT8" s="9"/>
      <c r="AU8" s="9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8"/>
      <c r="BH8" s="8"/>
      <c r="BI8" s="8"/>
      <c r="BJ8" s="8"/>
      <c r="BK8" s="8"/>
      <c r="BL8" s="8"/>
    </row>
    <row r="9" spans="1:77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77" ht="15.75" customHeight="1" x14ac:dyDescent="0.25">
      <c r="A10" s="99" t="s">
        <v>20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1:77" ht="15.75" customHeight="1" x14ac:dyDescent="0.25">
      <c r="A11" s="100" t="s">
        <v>106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77" customFormat="1" ht="14.25" customHeight="1" x14ac:dyDescent="0.25">
      <c r="A13" s="12" t="s">
        <v>52</v>
      </c>
      <c r="B13" s="80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13"/>
      <c r="N13" s="106" t="s">
        <v>92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14"/>
      <c r="AU13" s="80" t="s">
        <v>98</v>
      </c>
      <c r="AV13" s="81"/>
      <c r="AW13" s="81"/>
      <c r="AX13" s="81"/>
      <c r="AY13" s="81"/>
      <c r="AZ13" s="81"/>
      <c r="BA13" s="81"/>
      <c r="BB13" s="81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5">
      <c r="A14" s="15"/>
      <c r="B14" s="82" t="s">
        <v>55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15"/>
      <c r="N14" s="107" t="s">
        <v>61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5"/>
      <c r="AU14" s="82" t="s">
        <v>54</v>
      </c>
      <c r="AV14" s="82"/>
      <c r="AW14" s="82"/>
      <c r="AX14" s="82"/>
      <c r="AY14" s="82"/>
      <c r="AZ14" s="82"/>
      <c r="BA14" s="82"/>
      <c r="BB14" s="82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5"/>
      <c r="BF15" s="45"/>
      <c r="BG15" s="45"/>
      <c r="BH15" s="45"/>
      <c r="BI15" s="45"/>
      <c r="BJ15" s="45"/>
      <c r="BK15" s="45"/>
      <c r="BL15" s="45"/>
    </row>
    <row r="16" spans="1:77" customFormat="1" ht="15" customHeight="1" x14ac:dyDescent="0.25">
      <c r="A16" s="16" t="s">
        <v>4</v>
      </c>
      <c r="B16" s="80" t="s">
        <v>103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13"/>
      <c r="N16" s="106" t="s">
        <v>92</v>
      </c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14"/>
      <c r="AU16" s="80" t="s">
        <v>98</v>
      </c>
      <c r="AV16" s="81"/>
      <c r="AW16" s="81"/>
      <c r="AX16" s="81"/>
      <c r="AY16" s="81"/>
      <c r="AZ16" s="81"/>
      <c r="BA16" s="81"/>
      <c r="BB16" s="81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5"/>
      <c r="BN16" s="5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19"/>
      <c r="B17" s="82" t="s">
        <v>55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15"/>
      <c r="N17" s="107" t="s">
        <v>60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5"/>
      <c r="AU17" s="82" t="s">
        <v>54</v>
      </c>
      <c r="AV17" s="82"/>
      <c r="AW17" s="82"/>
      <c r="AX17" s="82"/>
      <c r="AY17" s="82"/>
      <c r="AZ17" s="82"/>
      <c r="BA17" s="82"/>
      <c r="BB17" s="82"/>
      <c r="BC17" s="20"/>
      <c r="BD17" s="20"/>
      <c r="BE17" s="20"/>
      <c r="BF17" s="20"/>
      <c r="BG17" s="20"/>
      <c r="BH17" s="20"/>
      <c r="BI17" s="20"/>
      <c r="BJ17" s="20"/>
      <c r="BK17" s="21"/>
      <c r="BL17" s="20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79" customFormat="1" ht="14.25" customHeight="1" x14ac:dyDescent="0.25">
      <c r="A19" s="12" t="s">
        <v>53</v>
      </c>
      <c r="B19" s="80" t="s">
        <v>101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44"/>
      <c r="N19" s="80" t="s">
        <v>104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17"/>
      <c r="AA19" s="80" t="s">
        <v>105</v>
      </c>
      <c r="AB19" s="81"/>
      <c r="AC19" s="81"/>
      <c r="AD19" s="81"/>
      <c r="AE19" s="81"/>
      <c r="AF19" s="81"/>
      <c r="AG19" s="81"/>
      <c r="AH19" s="81"/>
      <c r="AI19" s="81"/>
      <c r="AJ19" s="17"/>
      <c r="AK19" s="101" t="s">
        <v>102</v>
      </c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17"/>
      <c r="BE19" s="80" t="s">
        <v>99</v>
      </c>
      <c r="BF19" s="81"/>
      <c r="BG19" s="81"/>
      <c r="BH19" s="81"/>
      <c r="BI19" s="81"/>
      <c r="BJ19" s="81"/>
      <c r="BK19" s="81"/>
      <c r="BL19" s="81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44"/>
      <c r="B20" s="82" t="s">
        <v>55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44"/>
      <c r="N20" s="82" t="s">
        <v>56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0"/>
      <c r="AA20" s="108" t="s">
        <v>57</v>
      </c>
      <c r="AB20" s="108"/>
      <c r="AC20" s="108"/>
      <c r="AD20" s="108"/>
      <c r="AE20" s="108"/>
      <c r="AF20" s="108"/>
      <c r="AG20" s="108"/>
      <c r="AH20" s="108"/>
      <c r="AI20" s="108"/>
      <c r="AJ20" s="20"/>
      <c r="AK20" s="102" t="s">
        <v>58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0"/>
      <c r="BE20" s="82" t="s">
        <v>59</v>
      </c>
      <c r="BF20" s="82"/>
      <c r="BG20" s="82"/>
      <c r="BH20" s="82"/>
      <c r="BI20" s="82"/>
      <c r="BJ20" s="82"/>
      <c r="BK20" s="82"/>
      <c r="BL20" s="82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</row>
    <row r="22" spans="1:79" ht="24.9" customHeight="1" x14ac:dyDescent="0.25">
      <c r="A22" s="121" t="s">
        <v>49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12">
        <f>AS22+I23</f>
        <v>1000000</v>
      </c>
      <c r="V22" s="112"/>
      <c r="W22" s="112"/>
      <c r="X22" s="112"/>
      <c r="Y22" s="112"/>
      <c r="Z22" s="112"/>
      <c r="AA22" s="112"/>
      <c r="AB22" s="112"/>
      <c r="AC22" s="112"/>
      <c r="AD22" s="112"/>
      <c r="AE22" s="113" t="s">
        <v>50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86">
        <v>975000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90" t="s">
        <v>22</v>
      </c>
      <c r="BE22" s="90"/>
      <c r="BF22" s="90"/>
      <c r="BG22" s="90"/>
      <c r="BH22" s="90"/>
      <c r="BI22" s="90"/>
      <c r="BJ22" s="90"/>
      <c r="BK22" s="90"/>
      <c r="BL22" s="90"/>
    </row>
    <row r="23" spans="1:79" ht="24.9" customHeight="1" x14ac:dyDescent="0.25">
      <c r="A23" s="90" t="s">
        <v>21</v>
      </c>
      <c r="B23" s="90"/>
      <c r="C23" s="90"/>
      <c r="D23" s="90"/>
      <c r="E23" s="90"/>
      <c r="F23" s="90"/>
      <c r="G23" s="90"/>
      <c r="H23" s="90"/>
      <c r="I23" s="86">
        <f>AK51</f>
        <v>25000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90" t="s">
        <v>23</v>
      </c>
      <c r="U23" s="90"/>
      <c r="V23" s="90"/>
      <c r="W23" s="90"/>
      <c r="X23" s="23"/>
      <c r="Y23" s="23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5"/>
      <c r="AO23" s="25"/>
      <c r="AP23" s="25"/>
      <c r="AQ23" s="25"/>
      <c r="AR23" s="25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5"/>
      <c r="BE23" s="25"/>
      <c r="BF23" s="25"/>
      <c r="BG23" s="25"/>
      <c r="BH23" s="25"/>
      <c r="BI23" s="25"/>
      <c r="BJ23" s="22"/>
      <c r="BK23" s="22"/>
      <c r="BL23" s="22"/>
    </row>
    <row r="24" spans="1:79" ht="12.75" customHeight="1" x14ac:dyDescent="0.25">
      <c r="A24" s="46"/>
      <c r="B24" s="46"/>
      <c r="C24" s="46"/>
      <c r="D24" s="46"/>
      <c r="E24" s="46"/>
      <c r="F24" s="46"/>
      <c r="G24" s="46"/>
      <c r="H24" s="46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46"/>
      <c r="U24" s="46"/>
      <c r="V24" s="46"/>
      <c r="W24" s="46"/>
      <c r="X24" s="23"/>
      <c r="Y24" s="23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5"/>
      <c r="AO24" s="25"/>
      <c r="AP24" s="25"/>
      <c r="AQ24" s="25"/>
      <c r="AR24" s="25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5"/>
      <c r="BE24" s="25"/>
      <c r="BF24" s="25"/>
      <c r="BG24" s="25"/>
      <c r="BH24" s="25"/>
      <c r="BI24" s="25"/>
      <c r="BJ24" s="22"/>
      <c r="BK24" s="22"/>
      <c r="BL24" s="22"/>
    </row>
    <row r="25" spans="1:79" ht="15.75" customHeight="1" x14ac:dyDescent="0.25">
      <c r="A25" s="87" t="s">
        <v>36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66" customHeight="1" x14ac:dyDescent="0.25">
      <c r="A26" s="88" t="s">
        <v>107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79" ht="12.7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79" ht="15.75" customHeight="1" x14ac:dyDescent="0.25">
      <c r="A28" s="90" t="s">
        <v>35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79" ht="27.75" customHeight="1" x14ac:dyDescent="0.25">
      <c r="A29" s="91" t="s">
        <v>27</v>
      </c>
      <c r="B29" s="91"/>
      <c r="C29" s="91"/>
      <c r="D29" s="91"/>
      <c r="E29" s="91"/>
      <c r="F29" s="91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6" hidden="1" x14ac:dyDescent="0.25">
      <c r="A30" s="60">
        <v>1</v>
      </c>
      <c r="B30" s="60"/>
      <c r="C30" s="60"/>
      <c r="D30" s="60"/>
      <c r="E30" s="60"/>
      <c r="F30" s="60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5">
      <c r="A31" s="48" t="s">
        <v>32</v>
      </c>
      <c r="B31" s="48"/>
      <c r="C31" s="48"/>
      <c r="D31" s="48"/>
      <c r="E31" s="48"/>
      <c r="F31" s="48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48</v>
      </c>
    </row>
    <row r="32" spans="1:79" ht="12.75" customHeight="1" x14ac:dyDescent="0.25">
      <c r="A32" s="48">
        <v>1</v>
      </c>
      <c r="B32" s="48"/>
      <c r="C32" s="48"/>
      <c r="D32" s="48"/>
      <c r="E32" s="48"/>
      <c r="F32" s="48"/>
      <c r="G32" s="71" t="s">
        <v>63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79" ht="15.9" customHeight="1" x14ac:dyDescent="0.25">
      <c r="A34" s="90" t="s">
        <v>37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79" ht="31.5" customHeight="1" x14ac:dyDescent="0.25">
      <c r="A35" s="92" t="s">
        <v>89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</row>
    <row r="36" spans="1:79" ht="12.75" customHeight="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</row>
    <row r="37" spans="1:79" ht="15.75" customHeight="1" x14ac:dyDescent="0.25">
      <c r="A37" s="90" t="s">
        <v>38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</row>
    <row r="38" spans="1:79" ht="27.75" customHeight="1" x14ac:dyDescent="0.25">
      <c r="A38" s="91" t="s">
        <v>27</v>
      </c>
      <c r="B38" s="91"/>
      <c r="C38" s="91"/>
      <c r="D38" s="91"/>
      <c r="E38" s="91"/>
      <c r="F38" s="91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6" hidden="1" x14ac:dyDescent="0.25">
      <c r="A39" s="60">
        <v>1</v>
      </c>
      <c r="B39" s="60"/>
      <c r="C39" s="60"/>
      <c r="D39" s="60"/>
      <c r="E39" s="60"/>
      <c r="F39" s="60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5">
      <c r="A40" s="48" t="s">
        <v>6</v>
      </c>
      <c r="B40" s="48"/>
      <c r="C40" s="48"/>
      <c r="D40" s="48"/>
      <c r="E40" s="48"/>
      <c r="F40" s="48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 x14ac:dyDescent="0.25">
      <c r="A41" s="48">
        <v>1</v>
      </c>
      <c r="B41" s="48"/>
      <c r="C41" s="48"/>
      <c r="D41" s="48"/>
      <c r="E41" s="48"/>
      <c r="F41" s="48"/>
      <c r="G41" s="71" t="s">
        <v>64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</row>
    <row r="43" spans="1:79" ht="15.75" customHeight="1" x14ac:dyDescent="0.25">
      <c r="A43" s="90" t="s">
        <v>40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spans="1:79" ht="15" customHeight="1" x14ac:dyDescent="0.25">
      <c r="A44" s="122" t="s">
        <v>100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32"/>
      <c r="BB44" s="32"/>
      <c r="BC44" s="32"/>
      <c r="BD44" s="32"/>
      <c r="BE44" s="32"/>
      <c r="BF44" s="32"/>
      <c r="BG44" s="32"/>
      <c r="BH44" s="32"/>
      <c r="BI44" s="33"/>
      <c r="BJ44" s="33"/>
      <c r="BK44" s="33"/>
      <c r="BL44" s="33"/>
    </row>
    <row r="45" spans="1:79" ht="15.9" customHeight="1" x14ac:dyDescent="0.25">
      <c r="A45" s="60" t="s">
        <v>27</v>
      </c>
      <c r="B45" s="60"/>
      <c r="C45" s="60"/>
      <c r="D45" s="61" t="s">
        <v>25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60" t="s">
        <v>28</v>
      </c>
      <c r="AD45" s="60"/>
      <c r="AE45" s="60"/>
      <c r="AF45" s="60"/>
      <c r="AG45" s="60"/>
      <c r="AH45" s="60"/>
      <c r="AI45" s="60"/>
      <c r="AJ45" s="60"/>
      <c r="AK45" s="60" t="s">
        <v>29</v>
      </c>
      <c r="AL45" s="60"/>
      <c r="AM45" s="60"/>
      <c r="AN45" s="60"/>
      <c r="AO45" s="60"/>
      <c r="AP45" s="60"/>
      <c r="AQ45" s="60"/>
      <c r="AR45" s="60"/>
      <c r="AS45" s="60" t="s">
        <v>26</v>
      </c>
      <c r="AT45" s="60"/>
      <c r="AU45" s="60"/>
      <c r="AV45" s="60"/>
      <c r="AW45" s="60"/>
      <c r="AX45" s="60"/>
      <c r="AY45" s="60"/>
      <c r="AZ45" s="60"/>
      <c r="BA45" s="34"/>
      <c r="BB45" s="34"/>
      <c r="BC45" s="34"/>
      <c r="BD45" s="34"/>
      <c r="BE45" s="34"/>
      <c r="BF45" s="34"/>
      <c r="BG45" s="34"/>
      <c r="BH45" s="34"/>
      <c r="BI45" s="8"/>
      <c r="BJ45" s="8"/>
      <c r="BK45" s="8"/>
      <c r="BL45" s="8"/>
    </row>
    <row r="46" spans="1:79" ht="29.1" customHeight="1" x14ac:dyDescent="0.25">
      <c r="A46" s="60"/>
      <c r="B46" s="60"/>
      <c r="C46" s="60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34"/>
      <c r="BB46" s="34"/>
      <c r="BC46" s="34"/>
      <c r="BD46" s="34"/>
      <c r="BE46" s="34"/>
      <c r="BF46" s="34"/>
      <c r="BG46" s="34"/>
      <c r="BH46" s="34"/>
      <c r="BI46" s="8"/>
      <c r="BJ46" s="8"/>
      <c r="BK46" s="8"/>
      <c r="BL46" s="8"/>
    </row>
    <row r="47" spans="1:79" ht="15.6" x14ac:dyDescent="0.25">
      <c r="A47" s="60">
        <v>1</v>
      </c>
      <c r="B47" s="60"/>
      <c r="C47" s="6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34"/>
      <c r="BB47" s="34"/>
      <c r="BC47" s="34"/>
      <c r="BD47" s="34"/>
      <c r="BE47" s="34"/>
      <c r="BF47" s="34"/>
      <c r="BG47" s="34"/>
      <c r="BH47" s="34"/>
      <c r="BI47" s="8"/>
      <c r="BJ47" s="8"/>
      <c r="BK47" s="8"/>
      <c r="BL47" s="8"/>
    </row>
    <row r="48" spans="1:79" s="2" customFormat="1" ht="12.75" hidden="1" customHeight="1" x14ac:dyDescent="0.25">
      <c r="A48" s="48" t="s">
        <v>6</v>
      </c>
      <c r="B48" s="48"/>
      <c r="C48" s="48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59" t="s">
        <v>8</v>
      </c>
      <c r="AD48" s="59"/>
      <c r="AE48" s="59"/>
      <c r="AF48" s="59"/>
      <c r="AG48" s="59"/>
      <c r="AH48" s="59"/>
      <c r="AI48" s="59"/>
      <c r="AJ48" s="59"/>
      <c r="AK48" s="59" t="s">
        <v>9</v>
      </c>
      <c r="AL48" s="59"/>
      <c r="AM48" s="59"/>
      <c r="AN48" s="59"/>
      <c r="AO48" s="59"/>
      <c r="AP48" s="59"/>
      <c r="AQ48" s="59"/>
      <c r="AR48" s="59"/>
      <c r="AS48" s="52" t="s">
        <v>10</v>
      </c>
      <c r="AT48" s="59"/>
      <c r="AU48" s="59"/>
      <c r="AV48" s="59"/>
      <c r="AW48" s="59"/>
      <c r="AX48" s="59"/>
      <c r="AY48" s="59"/>
      <c r="AZ48" s="59"/>
      <c r="BA48" s="35"/>
      <c r="BB48" s="36"/>
      <c r="BC48" s="36"/>
      <c r="BD48" s="36"/>
      <c r="BE48" s="36"/>
      <c r="BF48" s="36"/>
      <c r="BG48" s="36"/>
      <c r="BH48" s="36"/>
      <c r="BI48" s="37"/>
      <c r="BJ48" s="37"/>
      <c r="BK48" s="37"/>
      <c r="BL48" s="37"/>
      <c r="CA48" s="2" t="s">
        <v>13</v>
      </c>
    </row>
    <row r="49" spans="1:79" ht="12.75" customHeight="1" x14ac:dyDescent="0.25">
      <c r="A49" s="48">
        <v>1</v>
      </c>
      <c r="B49" s="48"/>
      <c r="C49" s="48"/>
      <c r="D49" s="71" t="s">
        <v>65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67">
        <v>660000</v>
      </c>
      <c r="AD49" s="67"/>
      <c r="AE49" s="67"/>
      <c r="AF49" s="67"/>
      <c r="AG49" s="67"/>
      <c r="AH49" s="67"/>
      <c r="AI49" s="67"/>
      <c r="AJ49" s="67"/>
      <c r="AK49" s="114">
        <v>25000</v>
      </c>
      <c r="AL49" s="114"/>
      <c r="AM49" s="114"/>
      <c r="AN49" s="114"/>
      <c r="AO49" s="114"/>
      <c r="AP49" s="114"/>
      <c r="AQ49" s="114"/>
      <c r="AR49" s="114"/>
      <c r="AS49" s="53">
        <f>AC49+AK49</f>
        <v>685000</v>
      </c>
      <c r="AT49" s="53"/>
      <c r="AU49" s="53"/>
      <c r="AV49" s="53"/>
      <c r="AW49" s="53"/>
      <c r="AX49" s="53"/>
      <c r="AY49" s="53"/>
      <c r="AZ49" s="53"/>
      <c r="BA49" s="38"/>
      <c r="BB49" s="38"/>
      <c r="BC49" s="38"/>
      <c r="BD49" s="38"/>
      <c r="BE49" s="38"/>
      <c r="BF49" s="38"/>
      <c r="BG49" s="38"/>
      <c r="BH49" s="38"/>
      <c r="BI49" s="8"/>
      <c r="BJ49" s="8"/>
      <c r="BK49" s="8"/>
      <c r="BL49" s="8"/>
      <c r="CA49" s="1" t="s">
        <v>14</v>
      </c>
    </row>
    <row r="50" spans="1:79" ht="12.75" customHeight="1" x14ac:dyDescent="0.25">
      <c r="A50" s="48">
        <v>2</v>
      </c>
      <c r="B50" s="48"/>
      <c r="C50" s="48"/>
      <c r="D50" s="71" t="s">
        <v>66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67">
        <v>315000</v>
      </c>
      <c r="AD50" s="67"/>
      <c r="AE50" s="67"/>
      <c r="AF50" s="67"/>
      <c r="AG50" s="67"/>
      <c r="AH50" s="67"/>
      <c r="AI50" s="67"/>
      <c r="AJ50" s="67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315000</v>
      </c>
      <c r="AT50" s="53"/>
      <c r="AU50" s="53"/>
      <c r="AV50" s="53"/>
      <c r="AW50" s="53"/>
      <c r="AX50" s="53"/>
      <c r="AY50" s="53"/>
      <c r="AZ50" s="53"/>
      <c r="BA50" s="38"/>
      <c r="BB50" s="38"/>
      <c r="BC50" s="38"/>
      <c r="BD50" s="38"/>
      <c r="BE50" s="38"/>
      <c r="BF50" s="38"/>
      <c r="BG50" s="38"/>
      <c r="BH50" s="38"/>
      <c r="BI50" s="8"/>
      <c r="BJ50" s="8"/>
      <c r="BK50" s="8"/>
      <c r="BL50" s="8"/>
    </row>
    <row r="51" spans="1:79" s="2" customFormat="1" x14ac:dyDescent="0.25">
      <c r="A51" s="54"/>
      <c r="B51" s="54"/>
      <c r="C51" s="54"/>
      <c r="D51" s="68" t="s">
        <v>67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0"/>
      <c r="AC51" s="47">
        <f>AC49+AC50</f>
        <v>975000</v>
      </c>
      <c r="AD51" s="47"/>
      <c r="AE51" s="47"/>
      <c r="AF51" s="47"/>
      <c r="AG51" s="47"/>
      <c r="AH51" s="47"/>
      <c r="AI51" s="47"/>
      <c r="AJ51" s="47"/>
      <c r="AK51" s="47">
        <f>SUM(AK49:AR50)</f>
        <v>25000</v>
      </c>
      <c r="AL51" s="47"/>
      <c r="AM51" s="47"/>
      <c r="AN51" s="47"/>
      <c r="AO51" s="47"/>
      <c r="AP51" s="47"/>
      <c r="AQ51" s="47"/>
      <c r="AR51" s="47"/>
      <c r="AS51" s="47">
        <f>AC51+AK51</f>
        <v>1000000</v>
      </c>
      <c r="AT51" s="47"/>
      <c r="AU51" s="47"/>
      <c r="AV51" s="47"/>
      <c r="AW51" s="47"/>
      <c r="AX51" s="47"/>
      <c r="AY51" s="47"/>
      <c r="AZ51" s="47"/>
      <c r="BA51" s="39"/>
      <c r="BB51" s="39"/>
      <c r="BC51" s="39"/>
      <c r="BD51" s="39"/>
      <c r="BE51" s="39"/>
      <c r="BF51" s="39"/>
      <c r="BG51" s="39"/>
      <c r="BH51" s="39"/>
      <c r="BI51" s="37"/>
      <c r="BJ51" s="37"/>
      <c r="BK51" s="37"/>
      <c r="BL51" s="37"/>
    </row>
    <row r="52" spans="1:79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</row>
    <row r="53" spans="1:79" ht="15.75" customHeight="1" x14ac:dyDescent="0.25">
      <c r="A53" s="87" t="s">
        <v>41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79" ht="15" customHeight="1" x14ac:dyDescent="0.25">
      <c r="A54" s="122" t="s">
        <v>100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</row>
    <row r="55" spans="1:79" ht="15.9" customHeight="1" x14ac:dyDescent="0.25">
      <c r="A55" s="60" t="s">
        <v>27</v>
      </c>
      <c r="B55" s="60"/>
      <c r="C55" s="60"/>
      <c r="D55" s="61" t="s">
        <v>33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60" t="s">
        <v>28</v>
      </c>
      <c r="AC55" s="60"/>
      <c r="AD55" s="60"/>
      <c r="AE55" s="60"/>
      <c r="AF55" s="60"/>
      <c r="AG55" s="60"/>
      <c r="AH55" s="60"/>
      <c r="AI55" s="60"/>
      <c r="AJ55" s="60" t="s">
        <v>29</v>
      </c>
      <c r="AK55" s="60"/>
      <c r="AL55" s="60"/>
      <c r="AM55" s="60"/>
      <c r="AN55" s="60"/>
      <c r="AO55" s="60"/>
      <c r="AP55" s="60"/>
      <c r="AQ55" s="60"/>
      <c r="AR55" s="60" t="s">
        <v>26</v>
      </c>
      <c r="AS55" s="60"/>
      <c r="AT55" s="60"/>
      <c r="AU55" s="60"/>
      <c r="AV55" s="60"/>
      <c r="AW55" s="60"/>
      <c r="AX55" s="60"/>
      <c r="AY55" s="60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79" ht="29.1" customHeight="1" x14ac:dyDescent="0.25">
      <c r="A56" s="60"/>
      <c r="B56" s="60"/>
      <c r="C56" s="60"/>
      <c r="D56" s="64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79" ht="15.75" customHeight="1" x14ac:dyDescent="0.25">
      <c r="A57" s="60">
        <v>1</v>
      </c>
      <c r="B57" s="60"/>
      <c r="C57" s="60"/>
      <c r="D57" s="77">
        <v>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</row>
    <row r="58" spans="1:79" ht="12.75" hidden="1" customHeight="1" x14ac:dyDescent="0.25">
      <c r="A58" s="48" t="s">
        <v>6</v>
      </c>
      <c r="B58" s="48"/>
      <c r="C58" s="48"/>
      <c r="D58" s="74" t="s">
        <v>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59" t="s">
        <v>8</v>
      </c>
      <c r="AC58" s="59"/>
      <c r="AD58" s="59"/>
      <c r="AE58" s="59"/>
      <c r="AF58" s="59"/>
      <c r="AG58" s="59"/>
      <c r="AH58" s="59"/>
      <c r="AI58" s="59"/>
      <c r="AJ58" s="59" t="s">
        <v>9</v>
      </c>
      <c r="AK58" s="59"/>
      <c r="AL58" s="59"/>
      <c r="AM58" s="59"/>
      <c r="AN58" s="59"/>
      <c r="AO58" s="59"/>
      <c r="AP58" s="59"/>
      <c r="AQ58" s="59"/>
      <c r="AR58" s="59" t="s">
        <v>10</v>
      </c>
      <c r="AS58" s="59"/>
      <c r="AT58" s="59"/>
      <c r="AU58" s="59"/>
      <c r="AV58" s="59"/>
      <c r="AW58" s="59"/>
      <c r="AX58" s="59"/>
      <c r="AY58" s="59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CA58" s="1" t="s">
        <v>15</v>
      </c>
    </row>
    <row r="59" spans="1:79" ht="25.5" customHeight="1" x14ac:dyDescent="0.25">
      <c r="A59" s="48">
        <v>2</v>
      </c>
      <c r="B59" s="48"/>
      <c r="C59" s="48"/>
      <c r="D59" s="71" t="s">
        <v>68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67">
        <v>975000</v>
      </c>
      <c r="AC59" s="67"/>
      <c r="AD59" s="67"/>
      <c r="AE59" s="67"/>
      <c r="AF59" s="67"/>
      <c r="AG59" s="67"/>
      <c r="AH59" s="67"/>
      <c r="AI59" s="67"/>
      <c r="AJ59" s="67">
        <v>25000</v>
      </c>
      <c r="AK59" s="67"/>
      <c r="AL59" s="67"/>
      <c r="AM59" s="67"/>
      <c r="AN59" s="67"/>
      <c r="AO59" s="67"/>
      <c r="AP59" s="67"/>
      <c r="AQ59" s="67"/>
      <c r="AR59" s="53">
        <f>AB59+AJ59</f>
        <v>1000000</v>
      </c>
      <c r="AS59" s="53"/>
      <c r="AT59" s="53"/>
      <c r="AU59" s="53"/>
      <c r="AV59" s="53"/>
      <c r="AW59" s="53"/>
      <c r="AX59" s="53"/>
      <c r="AY59" s="53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</row>
    <row r="60" spans="1:79" s="2" customFormat="1" ht="12.75" customHeight="1" x14ac:dyDescent="0.25">
      <c r="A60" s="54"/>
      <c r="B60" s="54"/>
      <c r="C60" s="54"/>
      <c r="D60" s="68" t="s">
        <v>26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47">
        <f>AB59</f>
        <v>975000</v>
      </c>
      <c r="AC60" s="47"/>
      <c r="AD60" s="47"/>
      <c r="AE60" s="47"/>
      <c r="AF60" s="47"/>
      <c r="AG60" s="47"/>
      <c r="AH60" s="47"/>
      <c r="AI60" s="47"/>
      <c r="AJ60" s="47">
        <f>SUM(AJ59:AQ59)</f>
        <v>25000</v>
      </c>
      <c r="AK60" s="47"/>
      <c r="AL60" s="47"/>
      <c r="AM60" s="47"/>
      <c r="AN60" s="47"/>
      <c r="AO60" s="47"/>
      <c r="AP60" s="47"/>
      <c r="AQ60" s="47"/>
      <c r="AR60" s="47">
        <f>AB60+AJ60</f>
        <v>1000000</v>
      </c>
      <c r="AS60" s="47"/>
      <c r="AT60" s="47"/>
      <c r="AU60" s="47"/>
      <c r="AV60" s="47"/>
      <c r="AW60" s="47"/>
      <c r="AX60" s="47"/>
      <c r="AY60" s="4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</row>
    <row r="61" spans="1:79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</row>
    <row r="62" spans="1:79" ht="15.75" customHeight="1" x14ac:dyDescent="0.25">
      <c r="A62" s="90" t="s">
        <v>42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</row>
    <row r="63" spans="1:79" ht="30" customHeight="1" x14ac:dyDescent="0.25">
      <c r="A63" s="60" t="s">
        <v>27</v>
      </c>
      <c r="B63" s="60"/>
      <c r="C63" s="60"/>
      <c r="D63" s="60"/>
      <c r="E63" s="60"/>
      <c r="F63" s="60"/>
      <c r="G63" s="77" t="s">
        <v>43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60" t="s">
        <v>2</v>
      </c>
      <c r="AA63" s="60"/>
      <c r="AB63" s="60"/>
      <c r="AC63" s="60"/>
      <c r="AD63" s="60"/>
      <c r="AE63" s="60" t="s">
        <v>1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77" t="s">
        <v>28</v>
      </c>
      <c r="AP63" s="78"/>
      <c r="AQ63" s="78"/>
      <c r="AR63" s="78"/>
      <c r="AS63" s="78"/>
      <c r="AT63" s="78"/>
      <c r="AU63" s="78"/>
      <c r="AV63" s="79"/>
      <c r="AW63" s="77" t="s">
        <v>29</v>
      </c>
      <c r="AX63" s="78"/>
      <c r="AY63" s="78"/>
      <c r="AZ63" s="78"/>
      <c r="BA63" s="78"/>
      <c r="BB63" s="78"/>
      <c r="BC63" s="78"/>
      <c r="BD63" s="79"/>
      <c r="BE63" s="77" t="s">
        <v>26</v>
      </c>
      <c r="BF63" s="78"/>
      <c r="BG63" s="78"/>
      <c r="BH63" s="78"/>
      <c r="BI63" s="78"/>
      <c r="BJ63" s="78"/>
      <c r="BK63" s="78"/>
      <c r="BL63" s="79"/>
    </row>
    <row r="64" spans="1:79" ht="15.75" customHeight="1" x14ac:dyDescent="0.25">
      <c r="A64" s="60">
        <v>1</v>
      </c>
      <c r="B64" s="60"/>
      <c r="C64" s="60"/>
      <c r="D64" s="60"/>
      <c r="E64" s="60"/>
      <c r="F64" s="60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60">
        <v>3</v>
      </c>
      <c r="AA64" s="60"/>
      <c r="AB64" s="60"/>
      <c r="AC64" s="60"/>
      <c r="AD64" s="60"/>
      <c r="AE64" s="60">
        <v>4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0">
        <v>5</v>
      </c>
      <c r="AP64" s="60"/>
      <c r="AQ64" s="60"/>
      <c r="AR64" s="60"/>
      <c r="AS64" s="60"/>
      <c r="AT64" s="60"/>
      <c r="AU64" s="60"/>
      <c r="AV64" s="60"/>
      <c r="AW64" s="60">
        <v>6</v>
      </c>
      <c r="AX64" s="60"/>
      <c r="AY64" s="60"/>
      <c r="AZ64" s="60"/>
      <c r="BA64" s="60"/>
      <c r="BB64" s="60"/>
      <c r="BC64" s="60"/>
      <c r="BD64" s="60"/>
      <c r="BE64" s="60">
        <v>7</v>
      </c>
      <c r="BF64" s="60"/>
      <c r="BG64" s="60"/>
      <c r="BH64" s="60"/>
      <c r="BI64" s="60"/>
      <c r="BJ64" s="60"/>
      <c r="BK64" s="60"/>
      <c r="BL64" s="60"/>
    </row>
    <row r="65" spans="1:79" ht="12.75" hidden="1" customHeight="1" x14ac:dyDescent="0.25">
      <c r="A65" s="48" t="s">
        <v>32</v>
      </c>
      <c r="B65" s="48"/>
      <c r="C65" s="48"/>
      <c r="D65" s="48"/>
      <c r="E65" s="48"/>
      <c r="F65" s="48"/>
      <c r="G65" s="74" t="s">
        <v>7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48" t="s">
        <v>18</v>
      </c>
      <c r="AA65" s="48"/>
      <c r="AB65" s="48"/>
      <c r="AC65" s="48"/>
      <c r="AD65" s="48"/>
      <c r="AE65" s="120" t="s">
        <v>31</v>
      </c>
      <c r="AF65" s="120"/>
      <c r="AG65" s="120"/>
      <c r="AH65" s="120"/>
      <c r="AI65" s="120"/>
      <c r="AJ65" s="120"/>
      <c r="AK65" s="120"/>
      <c r="AL65" s="120"/>
      <c r="AM65" s="120"/>
      <c r="AN65" s="74"/>
      <c r="AO65" s="59" t="s">
        <v>8</v>
      </c>
      <c r="AP65" s="59"/>
      <c r="AQ65" s="59"/>
      <c r="AR65" s="59"/>
      <c r="AS65" s="59"/>
      <c r="AT65" s="59"/>
      <c r="AU65" s="59"/>
      <c r="AV65" s="59"/>
      <c r="AW65" s="59" t="s">
        <v>30</v>
      </c>
      <c r="AX65" s="59"/>
      <c r="AY65" s="59"/>
      <c r="AZ65" s="59"/>
      <c r="BA65" s="59"/>
      <c r="BB65" s="59"/>
      <c r="BC65" s="59"/>
      <c r="BD65" s="59"/>
      <c r="BE65" s="59" t="s">
        <v>70</v>
      </c>
      <c r="BF65" s="59"/>
      <c r="BG65" s="59"/>
      <c r="BH65" s="59"/>
      <c r="BI65" s="59"/>
      <c r="BJ65" s="59"/>
      <c r="BK65" s="59"/>
      <c r="BL65" s="59"/>
      <c r="CA65" s="1" t="s">
        <v>16</v>
      </c>
    </row>
    <row r="66" spans="1:79" s="2" customFormat="1" ht="12.75" customHeight="1" x14ac:dyDescent="0.25">
      <c r="A66" s="54">
        <v>0</v>
      </c>
      <c r="B66" s="54"/>
      <c r="C66" s="54"/>
      <c r="D66" s="54"/>
      <c r="E66" s="54"/>
      <c r="F66" s="54"/>
      <c r="G66" s="117" t="s">
        <v>69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58"/>
      <c r="AA66" s="58"/>
      <c r="AB66" s="58"/>
      <c r="AC66" s="58"/>
      <c r="AD66" s="58"/>
      <c r="AE66" s="130"/>
      <c r="AF66" s="130"/>
      <c r="AG66" s="130"/>
      <c r="AH66" s="130"/>
      <c r="AI66" s="130"/>
      <c r="AJ66" s="130"/>
      <c r="AK66" s="130"/>
      <c r="AL66" s="130"/>
      <c r="AM66" s="130"/>
      <c r="AN66" s="131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CA66" s="2" t="s">
        <v>17</v>
      </c>
    </row>
    <row r="67" spans="1:79" ht="25.5" customHeight="1" x14ac:dyDescent="0.25">
      <c r="A67" s="48">
        <v>1</v>
      </c>
      <c r="B67" s="48"/>
      <c r="C67" s="48"/>
      <c r="D67" s="48"/>
      <c r="E67" s="48"/>
      <c r="F67" s="48"/>
      <c r="G67" s="49" t="s">
        <v>71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 t="s">
        <v>72</v>
      </c>
      <c r="AA67" s="52"/>
      <c r="AB67" s="52"/>
      <c r="AC67" s="52"/>
      <c r="AD67" s="52"/>
      <c r="AE67" s="49" t="s">
        <v>73</v>
      </c>
      <c r="AF67" s="50"/>
      <c r="AG67" s="50"/>
      <c r="AH67" s="50"/>
      <c r="AI67" s="50"/>
      <c r="AJ67" s="50"/>
      <c r="AK67" s="50"/>
      <c r="AL67" s="50"/>
      <c r="AM67" s="50"/>
      <c r="AN67" s="51"/>
      <c r="AO67" s="53">
        <v>41800</v>
      </c>
      <c r="AP67" s="53"/>
      <c r="AQ67" s="53"/>
      <c r="AR67" s="53"/>
      <c r="AS67" s="53"/>
      <c r="AT67" s="53"/>
      <c r="AU67" s="53"/>
      <c r="AV67" s="53"/>
      <c r="AW67" s="53">
        <f>AK51</f>
        <v>25000</v>
      </c>
      <c r="AX67" s="53"/>
      <c r="AY67" s="53"/>
      <c r="AZ67" s="53"/>
      <c r="BA67" s="53"/>
      <c r="BB67" s="53"/>
      <c r="BC67" s="53"/>
      <c r="BD67" s="53"/>
      <c r="BE67" s="53">
        <f>AO67+AW67</f>
        <v>66800</v>
      </c>
      <c r="BF67" s="53"/>
      <c r="BG67" s="53"/>
      <c r="BH67" s="53"/>
      <c r="BI67" s="53"/>
      <c r="BJ67" s="53"/>
      <c r="BK67" s="53"/>
      <c r="BL67" s="53"/>
    </row>
    <row r="68" spans="1:79" ht="25.5" customHeight="1" x14ac:dyDescent="0.25">
      <c r="A68" s="48">
        <v>2</v>
      </c>
      <c r="B68" s="48"/>
      <c r="C68" s="48"/>
      <c r="D68" s="48"/>
      <c r="E68" s="48"/>
      <c r="F68" s="48"/>
      <c r="G68" s="49" t="s">
        <v>74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 t="s">
        <v>72</v>
      </c>
      <c r="AA68" s="52"/>
      <c r="AB68" s="52"/>
      <c r="AC68" s="52"/>
      <c r="AD68" s="52"/>
      <c r="AE68" s="49" t="s">
        <v>73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53">
        <v>933200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 t="shared" ref="BE68:BE74" si="0">AO68+AW68</f>
        <v>933200</v>
      </c>
      <c r="BF68" s="53"/>
      <c r="BG68" s="53"/>
      <c r="BH68" s="53"/>
      <c r="BI68" s="53"/>
      <c r="BJ68" s="53"/>
      <c r="BK68" s="53"/>
      <c r="BL68" s="53"/>
    </row>
    <row r="69" spans="1:79" s="2" customFormat="1" ht="12.75" customHeight="1" x14ac:dyDescent="0.25">
      <c r="A69" s="54">
        <v>0</v>
      </c>
      <c r="B69" s="54"/>
      <c r="C69" s="54"/>
      <c r="D69" s="54"/>
      <c r="E69" s="54"/>
      <c r="F69" s="54"/>
      <c r="G69" s="55" t="s">
        <v>75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58"/>
      <c r="AA69" s="58"/>
      <c r="AB69" s="58"/>
      <c r="AC69" s="58"/>
      <c r="AD69" s="58"/>
      <c r="AE69" s="55"/>
      <c r="AF69" s="56"/>
      <c r="AG69" s="56"/>
      <c r="AH69" s="56"/>
      <c r="AI69" s="56"/>
      <c r="AJ69" s="56"/>
      <c r="AK69" s="56"/>
      <c r="AL69" s="56"/>
      <c r="AM69" s="56"/>
      <c r="AN69" s="5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53"/>
      <c r="BF69" s="53"/>
      <c r="BG69" s="53"/>
      <c r="BH69" s="53"/>
      <c r="BI69" s="53"/>
      <c r="BJ69" s="53"/>
      <c r="BK69" s="53"/>
      <c r="BL69" s="53"/>
    </row>
    <row r="70" spans="1:79" ht="25.5" customHeight="1" x14ac:dyDescent="0.25">
      <c r="A70" s="48">
        <v>3</v>
      </c>
      <c r="B70" s="48"/>
      <c r="C70" s="48"/>
      <c r="D70" s="48"/>
      <c r="E70" s="48"/>
      <c r="F70" s="48"/>
      <c r="G70" s="49" t="s">
        <v>76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77</v>
      </c>
      <c r="AA70" s="52"/>
      <c r="AB70" s="52"/>
      <c r="AC70" s="52"/>
      <c r="AD70" s="52"/>
      <c r="AE70" s="49" t="s">
        <v>78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53">
        <v>13</v>
      </c>
      <c r="AP70" s="53"/>
      <c r="AQ70" s="53"/>
      <c r="AR70" s="53"/>
      <c r="AS70" s="53"/>
      <c r="AT70" s="53"/>
      <c r="AU70" s="53"/>
      <c r="AV70" s="53"/>
      <c r="AW70" s="53">
        <v>1</v>
      </c>
      <c r="AX70" s="53"/>
      <c r="AY70" s="53"/>
      <c r="AZ70" s="53"/>
      <c r="BA70" s="53"/>
      <c r="BB70" s="53"/>
      <c r="BC70" s="53"/>
      <c r="BD70" s="53"/>
      <c r="BE70" s="53">
        <f t="shared" si="0"/>
        <v>14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5">
      <c r="A71" s="48">
        <v>4</v>
      </c>
      <c r="B71" s="48"/>
      <c r="C71" s="48"/>
      <c r="D71" s="48"/>
      <c r="E71" s="48"/>
      <c r="F71" s="48"/>
      <c r="G71" s="49" t="s">
        <v>79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 t="s">
        <v>77</v>
      </c>
      <c r="AA71" s="52"/>
      <c r="AB71" s="52"/>
      <c r="AC71" s="52"/>
      <c r="AD71" s="52"/>
      <c r="AE71" s="49" t="s">
        <v>78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53">
        <v>622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 t="shared" si="0"/>
        <v>622</v>
      </c>
      <c r="BF71" s="53"/>
      <c r="BG71" s="53"/>
      <c r="BH71" s="53"/>
      <c r="BI71" s="53"/>
      <c r="BJ71" s="53"/>
      <c r="BK71" s="53"/>
      <c r="BL71" s="53"/>
    </row>
    <row r="72" spans="1:79" s="2" customFormat="1" ht="12.75" customHeight="1" x14ac:dyDescent="0.25">
      <c r="A72" s="54">
        <v>0</v>
      </c>
      <c r="B72" s="54"/>
      <c r="C72" s="54"/>
      <c r="D72" s="54"/>
      <c r="E72" s="54"/>
      <c r="F72" s="54"/>
      <c r="G72" s="55" t="s">
        <v>80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7"/>
      <c r="Z72" s="58"/>
      <c r="AA72" s="58"/>
      <c r="AB72" s="58"/>
      <c r="AC72" s="58"/>
      <c r="AD72" s="58"/>
      <c r="AE72" s="55"/>
      <c r="AF72" s="56"/>
      <c r="AG72" s="56"/>
      <c r="AH72" s="56"/>
      <c r="AI72" s="56"/>
      <c r="AJ72" s="56"/>
      <c r="AK72" s="56"/>
      <c r="AL72" s="56"/>
      <c r="AM72" s="56"/>
      <c r="AN72" s="5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53"/>
      <c r="BF72" s="53"/>
      <c r="BG72" s="53"/>
      <c r="BH72" s="53"/>
      <c r="BI72" s="53"/>
      <c r="BJ72" s="53"/>
      <c r="BK72" s="53"/>
      <c r="BL72" s="53"/>
    </row>
    <row r="73" spans="1:79" ht="76.5" customHeight="1" x14ac:dyDescent="0.25">
      <c r="A73" s="48">
        <v>5</v>
      </c>
      <c r="B73" s="48"/>
      <c r="C73" s="48"/>
      <c r="D73" s="48"/>
      <c r="E73" s="48"/>
      <c r="F73" s="48"/>
      <c r="G73" s="49" t="s">
        <v>81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 t="s">
        <v>72</v>
      </c>
      <c r="AA73" s="52"/>
      <c r="AB73" s="52"/>
      <c r="AC73" s="52"/>
      <c r="AD73" s="52"/>
      <c r="AE73" s="49" t="s">
        <v>82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53">
        <v>3215.38</v>
      </c>
      <c r="AP73" s="53"/>
      <c r="AQ73" s="53"/>
      <c r="AR73" s="53"/>
      <c r="AS73" s="53"/>
      <c r="AT73" s="53"/>
      <c r="AU73" s="53"/>
      <c r="AV73" s="53"/>
      <c r="AW73" s="53">
        <f>AW67/AW70</f>
        <v>25000</v>
      </c>
      <c r="AX73" s="53"/>
      <c r="AY73" s="53"/>
      <c r="AZ73" s="53"/>
      <c r="BA73" s="53"/>
      <c r="BB73" s="53"/>
      <c r="BC73" s="53"/>
      <c r="BD73" s="53"/>
      <c r="BE73" s="53">
        <f t="shared" si="0"/>
        <v>28215.38</v>
      </c>
      <c r="BF73" s="53"/>
      <c r="BG73" s="53"/>
      <c r="BH73" s="53"/>
      <c r="BI73" s="53"/>
      <c r="BJ73" s="53"/>
      <c r="BK73" s="53"/>
      <c r="BL73" s="53"/>
    </row>
    <row r="74" spans="1:79" ht="51" customHeight="1" x14ac:dyDescent="0.25">
      <c r="A74" s="48">
        <v>6</v>
      </c>
      <c r="B74" s="48"/>
      <c r="C74" s="48"/>
      <c r="D74" s="48"/>
      <c r="E74" s="48"/>
      <c r="F74" s="48"/>
      <c r="G74" s="49" t="s">
        <v>83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 t="s">
        <v>72</v>
      </c>
      <c r="AA74" s="52"/>
      <c r="AB74" s="52"/>
      <c r="AC74" s="52"/>
      <c r="AD74" s="52"/>
      <c r="AE74" s="49" t="s">
        <v>84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53">
        <v>1500.32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 t="shared" si="0"/>
        <v>1500.32</v>
      </c>
      <c r="BF74" s="53"/>
      <c r="BG74" s="53"/>
      <c r="BH74" s="53"/>
      <c r="BI74" s="53"/>
      <c r="BJ74" s="53"/>
      <c r="BK74" s="53"/>
      <c r="BL74" s="53"/>
    </row>
    <row r="75" spans="1:79" s="2" customFormat="1" ht="12.75" customHeight="1" x14ac:dyDescent="0.25">
      <c r="A75" s="54">
        <v>0</v>
      </c>
      <c r="B75" s="54"/>
      <c r="C75" s="54"/>
      <c r="D75" s="54"/>
      <c r="E75" s="54"/>
      <c r="F75" s="54"/>
      <c r="G75" s="55" t="s">
        <v>85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7"/>
      <c r="Z75" s="58"/>
      <c r="AA75" s="58"/>
      <c r="AB75" s="58"/>
      <c r="AC75" s="58"/>
      <c r="AD75" s="58"/>
      <c r="AE75" s="55"/>
      <c r="AF75" s="56"/>
      <c r="AG75" s="56"/>
      <c r="AH75" s="56"/>
      <c r="AI75" s="56"/>
      <c r="AJ75" s="56"/>
      <c r="AK75" s="56"/>
      <c r="AL75" s="56"/>
      <c r="AM75" s="56"/>
      <c r="AN75" s="5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</row>
    <row r="76" spans="1:79" ht="38.25" customHeight="1" x14ac:dyDescent="0.25">
      <c r="A76" s="48">
        <v>7</v>
      </c>
      <c r="B76" s="48"/>
      <c r="C76" s="48"/>
      <c r="D76" s="48"/>
      <c r="E76" s="48"/>
      <c r="F76" s="48"/>
      <c r="G76" s="49" t="s">
        <v>86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 t="s">
        <v>87</v>
      </c>
      <c r="AA76" s="52"/>
      <c r="AB76" s="52"/>
      <c r="AC76" s="52"/>
      <c r="AD76" s="52"/>
      <c r="AE76" s="49" t="s">
        <v>88</v>
      </c>
      <c r="AF76" s="50"/>
      <c r="AG76" s="50"/>
      <c r="AH76" s="50"/>
      <c r="AI76" s="50"/>
      <c r="AJ76" s="50"/>
      <c r="AK76" s="50"/>
      <c r="AL76" s="50"/>
      <c r="AM76" s="50"/>
      <c r="AN76" s="51"/>
      <c r="AO76" s="53">
        <v>100</v>
      </c>
      <c r="AP76" s="53"/>
      <c r="AQ76" s="53"/>
      <c r="AR76" s="53"/>
      <c r="AS76" s="53"/>
      <c r="AT76" s="53"/>
      <c r="AU76" s="53"/>
      <c r="AV76" s="53"/>
      <c r="AW76" s="53">
        <v>100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</row>
    <row r="78" spans="1:79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1:79" ht="16.5" customHeight="1" x14ac:dyDescent="0.25">
      <c r="A79" s="126" t="s">
        <v>94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41"/>
      <c r="AO79" s="128" t="s">
        <v>96</v>
      </c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8"/>
      <c r="BI79" s="8"/>
      <c r="BJ79" s="8"/>
      <c r="BK79" s="8"/>
      <c r="BL79" s="8"/>
    </row>
    <row r="80" spans="1:79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116" t="s">
        <v>5</v>
      </c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8"/>
      <c r="AO80" s="116" t="s">
        <v>51</v>
      </c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8"/>
      <c r="BI80" s="8"/>
      <c r="BJ80" s="8"/>
      <c r="BK80" s="8"/>
      <c r="BL80" s="8"/>
    </row>
    <row r="81" spans="1:64" ht="15.75" customHeight="1" x14ac:dyDescent="0.25">
      <c r="A81" s="129" t="s">
        <v>3</v>
      </c>
      <c r="B81" s="129"/>
      <c r="C81" s="129"/>
      <c r="D81" s="129"/>
      <c r="E81" s="129"/>
      <c r="F81" s="129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1:64" ht="13.2" customHeight="1" x14ac:dyDescent="0.25">
      <c r="A82" s="110" t="s">
        <v>93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64" x14ac:dyDescent="0.25">
      <c r="A83" s="123" t="s">
        <v>46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4" spans="1:64" ht="10.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1:64" ht="15.75" customHeight="1" x14ac:dyDescent="0.25">
      <c r="A85" s="126" t="s">
        <v>95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41"/>
      <c r="AO85" s="128" t="s">
        <v>97</v>
      </c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8"/>
      <c r="BI85" s="8"/>
      <c r="BJ85" s="8"/>
      <c r="BK85" s="8"/>
      <c r="BL85" s="8"/>
    </row>
    <row r="86" spans="1:64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116" t="s">
        <v>5</v>
      </c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8"/>
      <c r="AO86" s="116" t="s">
        <v>51</v>
      </c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8"/>
      <c r="BI86" s="8"/>
      <c r="BJ86" s="8"/>
      <c r="BK86" s="8"/>
      <c r="BL86" s="8"/>
    </row>
    <row r="87" spans="1:64" x14ac:dyDescent="0.25">
      <c r="A87" s="124">
        <v>44932</v>
      </c>
      <c r="B87" s="125"/>
      <c r="C87" s="125"/>
      <c r="D87" s="125"/>
      <c r="E87" s="125"/>
      <c r="F87" s="125"/>
      <c r="G87" s="125"/>
      <c r="H87" s="125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</row>
    <row r="88" spans="1:64" x14ac:dyDescent="0.25">
      <c r="A88" s="116" t="s">
        <v>44</v>
      </c>
      <c r="B88" s="116"/>
      <c r="C88" s="116"/>
      <c r="D88" s="116"/>
      <c r="E88" s="116"/>
      <c r="F88" s="116"/>
      <c r="G88" s="116"/>
      <c r="H88" s="116"/>
      <c r="I88" s="42"/>
      <c r="J88" s="42"/>
      <c r="K88" s="42"/>
      <c r="L88" s="42"/>
      <c r="M88" s="42"/>
      <c r="N88" s="42"/>
      <c r="O88" s="42"/>
      <c r="P88" s="42"/>
      <c r="Q88" s="42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1:64" x14ac:dyDescent="0.25">
      <c r="A89" s="43" t="s">
        <v>45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1:64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</sheetData>
  <mergeCells count="235">
    <mergeCell ref="A88:H88"/>
    <mergeCell ref="A82:AS82"/>
    <mergeCell ref="A83:AS83"/>
    <mergeCell ref="A87:H87"/>
    <mergeCell ref="A85:V85"/>
    <mergeCell ref="W85:AM85"/>
    <mergeCell ref="AO85:BG85"/>
    <mergeCell ref="AO86:BG86"/>
    <mergeCell ref="A55:C56"/>
    <mergeCell ref="D57:AA57"/>
    <mergeCell ref="AB57:AI57"/>
    <mergeCell ref="W86:AM86"/>
    <mergeCell ref="A64:F64"/>
    <mergeCell ref="A65:F65"/>
    <mergeCell ref="Z65:AD65"/>
    <mergeCell ref="A62:BL62"/>
    <mergeCell ref="A63:F63"/>
    <mergeCell ref="AE63:AN63"/>
    <mergeCell ref="AO79:BG79"/>
    <mergeCell ref="A81:F81"/>
    <mergeCell ref="A66:F66"/>
    <mergeCell ref="Z66:AD66"/>
    <mergeCell ref="AE66:AN66"/>
    <mergeCell ref="A79:V79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41:BL41"/>
    <mergeCell ref="A45:C46"/>
    <mergeCell ref="A44:AZ44"/>
    <mergeCell ref="A43:AZ43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W79:AM79"/>
    <mergeCell ref="W80:AM80"/>
    <mergeCell ref="BE63:BL63"/>
    <mergeCell ref="AO80:BG80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7:BD67"/>
    <mergeCell ref="BE67:BL67"/>
    <mergeCell ref="BE69:BL69"/>
    <mergeCell ref="BE71:BL7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7:C57"/>
    <mergeCell ref="AR57:AY57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O2:BL2"/>
    <mergeCell ref="AO6:BF6"/>
    <mergeCell ref="AO4:BL4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AO5:BL5"/>
    <mergeCell ref="AO3:BL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AR55:AY56"/>
    <mergeCell ref="AC45:AJ46"/>
    <mergeCell ref="AK47:AR47"/>
    <mergeCell ref="AK48:AR48"/>
    <mergeCell ref="AS48:AZ48"/>
    <mergeCell ref="AS47:AZ47"/>
    <mergeCell ref="AJ59:AQ59"/>
    <mergeCell ref="AR59:AY59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58:C58"/>
    <mergeCell ref="D58:AA58"/>
    <mergeCell ref="AB58:AI58"/>
    <mergeCell ref="AJ58:AQ58"/>
    <mergeCell ref="AR58:AY58"/>
    <mergeCell ref="AJ57:AQ57"/>
    <mergeCell ref="D55:AA56"/>
    <mergeCell ref="AB55:AI56"/>
    <mergeCell ref="AJ55:AQ56"/>
    <mergeCell ref="A68:F68"/>
    <mergeCell ref="G68:Y68"/>
    <mergeCell ref="Z68:AD68"/>
    <mergeCell ref="AE68:AN68"/>
    <mergeCell ref="AO68:AV68"/>
    <mergeCell ref="AW68:BD68"/>
    <mergeCell ref="AW63:BD63"/>
    <mergeCell ref="BE68:BL68"/>
    <mergeCell ref="A67:F67"/>
    <mergeCell ref="G67:Y67"/>
    <mergeCell ref="Z67:AD67"/>
    <mergeCell ref="AE67:AN67"/>
    <mergeCell ref="AO67:AV67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6:L66">
    <cfRule type="cellIs" dxfId="24" priority="27" stopIfTrue="1" operator="equal">
      <formula>$G65</formula>
    </cfRule>
  </conditionalFormatting>
  <conditionalFormatting sqref="D49">
    <cfRule type="cellIs" dxfId="23" priority="28" stopIfTrue="1" operator="equal">
      <formula>$D48</formula>
    </cfRule>
  </conditionalFormatting>
  <conditionalFormatting sqref="A66:F66">
    <cfRule type="cellIs" dxfId="22" priority="29" stopIfTrue="1" operator="equal">
      <formula>0</formula>
    </cfRule>
  </conditionalFormatting>
  <conditionalFormatting sqref="D50">
    <cfRule type="cellIs" dxfId="21" priority="26" stopIfTrue="1" operator="equal">
      <formula>$D49</formula>
    </cfRule>
  </conditionalFormatting>
  <conditionalFormatting sqref="D51">
    <cfRule type="cellIs" dxfId="20" priority="24" stopIfTrue="1" operator="equal">
      <formula>#REF!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КПК0617520</vt:lpstr>
      <vt:lpstr>КПК0617520!Область_печати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2022-06-29T06:07:36Z</cp:lastPrinted>
  <dcterms:created xsi:type="dcterms:W3CDTF">2016-08-15T09:54:21Z</dcterms:created>
  <dcterms:modified xsi:type="dcterms:W3CDTF">2023-01-05T10:56:58Z</dcterms:modified>
</cp:coreProperties>
</file>