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2022\КОШТОРИС 2022\"/>
    </mc:Choice>
  </mc:AlternateContent>
  <bookViews>
    <workbookView xWindow="-120" yWindow="-120" windowWidth="29040" windowHeight="15840"/>
  </bookViews>
  <sheets>
    <sheet name="КПК0212030" sheetId="2" r:id="rId1"/>
    <sheet name="порівняльна таблиця" sheetId="3" r:id="rId2"/>
  </sheets>
  <definedNames>
    <definedName name="_xlnm.Print_Area" localSheetId="0">КПК0212030!$A$1:$BM$109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84" i="2" l="1"/>
  <c r="AS49" i="2"/>
  <c r="BE73" i="2" l="1"/>
  <c r="AJ58" i="2"/>
  <c r="AJ59" i="2" s="1"/>
  <c r="AK50" i="2"/>
  <c r="A67" i="2" l="1"/>
  <c r="A68" i="2" s="1"/>
  <c r="A69" i="2" s="1"/>
  <c r="A70" i="2" s="1"/>
  <c r="A71" i="2" s="1"/>
  <c r="A72" i="2" s="1"/>
  <c r="A73" i="2" s="1"/>
  <c r="AB58" i="2"/>
  <c r="AC50" i="2"/>
  <c r="AS50" i="2" s="1"/>
  <c r="U22" i="2"/>
  <c r="A74" i="2" l="1"/>
  <c r="A76" i="2" s="1"/>
  <c r="A77" i="2" s="1"/>
  <c r="A78" i="2" s="1"/>
  <c r="A79" i="2" s="1"/>
  <c r="A80" i="2" s="1"/>
  <c r="A81" i="2" s="1"/>
  <c r="A82" i="2" s="1"/>
  <c r="A83" i="2" s="1"/>
  <c r="A84" i="2" s="1"/>
  <c r="AB59" i="2"/>
  <c r="AR59" i="2" s="1"/>
  <c r="AR58" i="2"/>
  <c r="A86" i="2" l="1"/>
  <c r="A88" i="2" l="1"/>
  <c r="A90" i="2" s="1"/>
  <c r="A87" i="2"/>
  <c r="A89" i="2" s="1"/>
  <c r="A91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<sst xmlns="http://schemas.openxmlformats.org/spreadsheetml/2006/main" count="251" uniqueCount="175">
  <si>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</si>
  <si>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</si>
  <si>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</si>
  <si>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</si>
  <si>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</si>
  <si>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</si>
  <si>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</si>
  <si>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</si>
  <si>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</si>
  <si>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</si>
  <si>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</si>
  <si>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</si>
  <si>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</si>
  <si>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</si>
  <si>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</si>
  <si>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</si>
  <si>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</si>
  <si>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</si>
  <si>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</si>
  <si>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</si>
  <si>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</si>
  <si>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</si>
  <si>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</si>
  <si>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</si>
  <si>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</si>
  <si>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</si>
  <si>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</si>
  <si>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</si>
  <si>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</si>
  <si>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</si>
  <si>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</si>
  <si>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</si>
  <si>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</si>
  <si>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</si>
  <si>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</si>
  <si>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</si>
  <si>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</si>
  <si>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</si>
  <si>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</si>
  <si>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</si>
  <si>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</si>
  <si>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</si>
  <si>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</si>
  <si>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</si>
  <si>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</si>
  <si>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</si>
  <si>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</si>
  <si>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</si>
  <si>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</si>
  <si>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</si>
  <si>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</si>
  <si>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</si>
  <si>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</si>
  <si>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</si>
  <si>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</si>
  <si>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</si>
  <si>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</si>
  <si>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</si>
  <si>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</si>
  <si>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</si>
  <si>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</si>
  <si>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</si>
  <si>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</si>
  <si>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</si>
  <si>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</si>
  <si>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</si>
  <si>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</si>
  <si>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</si>
  <si>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</si>
  <si>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</si>
  <si>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</si>
  <si>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</si>
  <si>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</si>
  <si>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</si>
  <si>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</si>
  <si>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</si>
  <si>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</si>
  <si>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</si>
  <si>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</si>
  <si>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</si>
  <si>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</si>
  <si>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</si>
  <si>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</si>
  <si>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</si>
  <si>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</si>
  <si>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</si>
  <si>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</si>
  <si>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</si>
  <si>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</si>
  <si>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</si>
  <si>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</si>
  <si>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</si>
  <si>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</si>
  <si>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</si>
  <si>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</si>
  <si>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</si>
  <si>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</si>
  <si>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</si>
  <si>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</si>
  <si>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</si>
  <si>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</si>
  <si>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</si>
  <si>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</si>
  <si>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</si>
  <si>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</si>
  <si>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</si>
  <si>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</si>
  <si>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</si>
  <si>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</si>
  <si>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</si>
  <si>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</si>
  <si>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</si>
  <si>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</si>
  <si>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</si>
  <si>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</si>
  <si>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</si>
  <si>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</si>
  <si>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</si>
  <si>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</si>
  <si>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</si>
  <si>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</si>
  <si>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</si>
  <si>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</si>
  <si>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</si>
  <si>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</si>
  <si>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</si>
  <si>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</si>
  <si>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</si>
  <si>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</si>
  <si>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</si>
  <si>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</si>
  <si>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</si>
  <si>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</si>
  <si>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</si>
  <si>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</si>
  <si>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</si>
  <si>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</si>
  <si>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</si>
  <si>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</si>
  <si>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</si>
  <si>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</si>
  <si>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</si>
  <si>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</si>
  <si>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</si>
  <si>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Порівняльна таблиця по паспорту бюджетної програми по коду 0212030</t>
  </si>
  <si>
    <t>п.11 за підпунктами</t>
  </si>
  <si>
    <t>Результативні показники затвердженого паспорту бюджетної програми</t>
  </si>
  <si>
    <t>Результативні показники проекту паспорту бюджетної програми</t>
  </si>
  <si>
    <t>Пояснення щодо відміностей результативних показників</t>
  </si>
  <si>
    <t xml:space="preserve">Головний бухгалтер </t>
  </si>
  <si>
    <t>Тетяна ФІЛОНЕНКО</t>
  </si>
  <si>
    <t>Начальник фінансового управління</t>
  </si>
  <si>
    <t>Людмила Писаренко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</si>
  <si>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№86 від 21.04.2022, рішення виконкому №185 від 14.07.2022 року,  рішення виконкому №283 від 15.09.2022 року, №362 від 20.10.2022р., рішення виконкому №373 від 27.10.2022р., рішення Ніжинської міської ради №9-26/2022 від 07.12.2022 року</t>
  </si>
  <si>
    <t>(рішення Ніжинської міської ради №9-26/2022 від 07.12.2022 )</t>
  </si>
  <si>
    <t>Виділені асигнування на проведення  ремонту припливно-витяжної системи вентиляції підвального приміщення (найпростіше укриття) 900,0 тис.грн; асигнування на виконання депутатських повноважень з державного бюджету місцевому бюджету</t>
  </si>
  <si>
    <t>п.9, п.10 за підпунктами</t>
  </si>
  <si>
    <t>п.9 за підпунктами. Надання акушерсько-гінекологічної допомоги в пологових будинках</t>
  </si>
  <si>
    <t>п.10 за підпунктами Міська цільова програма "Фінансова підтримка та розвиток Комунального некомерційного підприємства "Ніжинський міський пологовий будинок"</t>
  </si>
  <si>
    <t>Зменшення по причині зменшення кількості пацієнтів та породіль</t>
  </si>
  <si>
    <t>Зменшення кількості породіль по причині зменшення кількості населення</t>
  </si>
  <si>
    <t>Зменшення кількості обстежень по причині зменшення кількості населення</t>
  </si>
  <si>
    <t>Зменшення кількості породіль</t>
  </si>
  <si>
    <t>з них: хлопчиків</t>
  </si>
  <si>
    <t>дівчаток</t>
  </si>
  <si>
    <t>кількість жінок які вчасно стали на облік</t>
  </si>
  <si>
    <t>Зменшення тривалості перебування у пологовому будинку по причині надзвичайного стану в Україні</t>
  </si>
  <si>
    <t>Виділені додаткових бюджетних асигнувань , зменшення кількості ліжко-днів.</t>
  </si>
  <si>
    <t>середня вартість 1 кв м оренди</t>
  </si>
  <si>
    <t>Зменшення кількості договорів на кінець бюджетного року</t>
  </si>
  <si>
    <t>Зниження кількості кесарських розтинів по відношенню до загальної кількості родів</t>
  </si>
  <si>
    <t>Збільшення кількості кесарських розтинів по відношенню до загальної кількості родів по причині збільшення породіль з ускладненнями здоров'я</t>
  </si>
  <si>
    <t>Закінчення дії договорів оренди</t>
  </si>
  <si>
    <t>260 від 20.12.2022 року</t>
  </si>
  <si>
    <t>Розпорядження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</si>
</sst>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2" borderId="0" xfId="0" applyFont="1" applyFill="1"/>
    <xf numFmtId="166" fontId="3" fillId="0" borderId="5" xfId="0" applyNumberFormat="1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3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="85" zoomScaleNormal="85" zoomScaleSheetLayoutView="100" workbookViewId="0">
      <selection activeCell="W4" sqref="W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117" t="s">
        <v>129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5">
      <c r="AO4" s="114" t="s">
        <v>130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5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5">
      <c r="AO7" s="141" t="s">
        <v>174</v>
      </c>
      <c r="AP7" s="142"/>
      <c r="AQ7" s="142"/>
      <c r="AR7" s="142"/>
      <c r="AS7" s="142"/>
      <c r="AT7" s="142"/>
      <c r="AU7" s="142"/>
      <c r="AV7" s="1" t="s">
        <v>63</v>
      </c>
      <c r="AW7" s="119" t="s">
        <v>173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 x14ac:dyDescent="0.25">
      <c r="A11" s="68" t="s">
        <v>137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70" t="s">
        <v>128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88" t="s">
        <v>130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0" t="s">
        <v>134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120" t="s">
        <v>62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70" t="s">
        <v>141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88" t="s">
        <v>140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0" t="s">
        <v>134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120" t="s">
        <v>61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70" t="s">
        <v>138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142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143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72" t="s">
        <v>139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70" t="s">
        <v>135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81">
        <f>AS22+I23</f>
        <v>12653807</v>
      </c>
      <c r="V22" s="81"/>
      <c r="W22" s="81"/>
      <c r="X22" s="81"/>
      <c r="Y22" s="81"/>
      <c r="Z22" s="81"/>
      <c r="AA22" s="81"/>
      <c r="AB22" s="81"/>
      <c r="AC22" s="81"/>
      <c r="AD22" s="81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1">
        <v>12319907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" customHeight="1" x14ac:dyDescent="0.25">
      <c r="A23" s="80" t="s">
        <v>22</v>
      </c>
      <c r="B23" s="80"/>
      <c r="C23" s="80"/>
      <c r="D23" s="80"/>
      <c r="E23" s="80"/>
      <c r="F23" s="80"/>
      <c r="G23" s="80"/>
      <c r="H23" s="80"/>
      <c r="I23" s="81">
        <v>333900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51" customHeight="1" x14ac:dyDescent="0.25">
      <c r="A26" s="86" t="s">
        <v>153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5">
      <c r="A31" s="49" t="s">
        <v>33</v>
      </c>
      <c r="B31" s="49"/>
      <c r="C31" s="49"/>
      <c r="D31" s="49"/>
      <c r="E31" s="49"/>
      <c r="F31" s="49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2.75" customHeight="1" x14ac:dyDescent="0.25">
      <c r="A32" s="49">
        <v>1</v>
      </c>
      <c r="B32" s="49"/>
      <c r="C32" s="49"/>
      <c r="D32" s="49"/>
      <c r="E32" s="49"/>
      <c r="F32" s="49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" customHeight="1" x14ac:dyDescent="0.25">
      <c r="A35" s="110" t="s">
        <v>127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5">
      <c r="A38" s="96" t="s">
        <v>28</v>
      </c>
      <c r="B38" s="96"/>
      <c r="C38" s="96"/>
      <c r="D38" s="96"/>
      <c r="E38" s="96"/>
      <c r="F38" s="96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6" hidden="1" x14ac:dyDescent="0.25">
      <c r="A39" s="75">
        <v>1</v>
      </c>
      <c r="B39" s="75"/>
      <c r="C39" s="75"/>
      <c r="D39" s="75"/>
      <c r="E39" s="75"/>
      <c r="F39" s="7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5">
      <c r="A40" s="49" t="s">
        <v>6</v>
      </c>
      <c r="B40" s="49"/>
      <c r="C40" s="49"/>
      <c r="D40" s="49"/>
      <c r="E40" s="49"/>
      <c r="F40" s="49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5">
      <c r="A41" s="49">
        <v>1</v>
      </c>
      <c r="B41" s="49"/>
      <c r="C41" s="49"/>
      <c r="D41" s="49"/>
      <c r="E41" s="49"/>
      <c r="F41" s="49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 t="s">
        <v>136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75" t="s">
        <v>28</v>
      </c>
      <c r="B45" s="75"/>
      <c r="C45" s="75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75"/>
      <c r="B46" s="75"/>
      <c r="C46" s="75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75">
        <v>1</v>
      </c>
      <c r="B47" s="75"/>
      <c r="C47" s="75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9" t="s">
        <v>6</v>
      </c>
      <c r="B48" s="49"/>
      <c r="C48" s="49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53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9">
        <v>1</v>
      </c>
      <c r="B49" s="49"/>
      <c r="C49" s="49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8">
        <v>12319907</v>
      </c>
      <c r="AD49" s="48"/>
      <c r="AE49" s="48"/>
      <c r="AF49" s="48"/>
      <c r="AG49" s="48"/>
      <c r="AH49" s="48"/>
      <c r="AI49" s="48"/>
      <c r="AJ49" s="48"/>
      <c r="AK49" s="48">
        <v>333900</v>
      </c>
      <c r="AL49" s="48"/>
      <c r="AM49" s="48"/>
      <c r="AN49" s="48"/>
      <c r="AO49" s="48"/>
      <c r="AP49" s="48"/>
      <c r="AQ49" s="48"/>
      <c r="AR49" s="48"/>
      <c r="AS49" s="54">
        <f>AC49+AK49</f>
        <v>12653807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55"/>
      <c r="B50" s="55"/>
      <c r="C50" s="55"/>
      <c r="D50" s="107" t="s">
        <v>67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4">
        <f>AC49</f>
        <v>12319907</v>
      </c>
      <c r="AD50" s="54"/>
      <c r="AE50" s="54"/>
      <c r="AF50" s="54"/>
      <c r="AG50" s="54"/>
      <c r="AH50" s="54"/>
      <c r="AI50" s="54"/>
      <c r="AJ50" s="54"/>
      <c r="AK50" s="54">
        <f>AK49</f>
        <v>333900</v>
      </c>
      <c r="AL50" s="54"/>
      <c r="AM50" s="54"/>
      <c r="AN50" s="54"/>
      <c r="AO50" s="54"/>
      <c r="AP50" s="54"/>
      <c r="AQ50" s="54"/>
      <c r="AR50" s="54"/>
      <c r="AS50" s="54">
        <f>AC50+AK50</f>
        <v>12653807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5">
      <c r="A53" s="79" t="s">
        <v>136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75" t="s">
        <v>28</v>
      </c>
      <c r="B54" s="75"/>
      <c r="C54" s="75"/>
      <c r="D54" s="98" t="s">
        <v>34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5">
      <c r="A55" s="75"/>
      <c r="B55" s="75"/>
      <c r="C55" s="75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5">
      <c r="A56" s="75">
        <v>1</v>
      </c>
      <c r="B56" s="75"/>
      <c r="C56" s="75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5">
      <c r="A57" s="49" t="s">
        <v>6</v>
      </c>
      <c r="B57" s="49"/>
      <c r="C57" s="49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5">
      <c r="A58" s="49">
        <v>1</v>
      </c>
      <c r="B58" s="49"/>
      <c r="C58" s="49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8">
        <f>AC49</f>
        <v>12319907</v>
      </c>
      <c r="AC58" s="48"/>
      <c r="AD58" s="48"/>
      <c r="AE58" s="48"/>
      <c r="AF58" s="48"/>
      <c r="AG58" s="48"/>
      <c r="AH58" s="48"/>
      <c r="AI58" s="48"/>
      <c r="AJ58" s="48">
        <f>AK50</f>
        <v>333900</v>
      </c>
      <c r="AK58" s="48"/>
      <c r="AL58" s="48"/>
      <c r="AM58" s="48"/>
      <c r="AN58" s="48"/>
      <c r="AO58" s="48"/>
      <c r="AP58" s="48"/>
      <c r="AQ58" s="48"/>
      <c r="AR58" s="48">
        <f>AB58+AJ58</f>
        <v>12653807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79" s="4" customFormat="1" ht="12.75" customHeight="1" x14ac:dyDescent="0.25">
      <c r="A59" s="55"/>
      <c r="B59" s="55"/>
      <c r="C59" s="55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54">
        <f>AC50</f>
        <v>12319907</v>
      </c>
      <c r="AC59" s="54"/>
      <c r="AD59" s="54"/>
      <c r="AE59" s="54"/>
      <c r="AF59" s="54"/>
      <c r="AG59" s="54"/>
      <c r="AH59" s="54"/>
      <c r="AI59" s="54"/>
      <c r="AJ59" s="54">
        <f>AJ58</f>
        <v>333900</v>
      </c>
      <c r="AK59" s="54"/>
      <c r="AL59" s="54"/>
      <c r="AM59" s="54"/>
      <c r="AN59" s="54"/>
      <c r="AO59" s="54"/>
      <c r="AP59" s="54"/>
      <c r="AQ59" s="54"/>
      <c r="AR59" s="54">
        <f>AB59+AJ59</f>
        <v>12653807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5">
      <c r="A61" s="80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5">
      <c r="A62" s="75" t="s">
        <v>28</v>
      </c>
      <c r="B62" s="75"/>
      <c r="C62" s="75"/>
      <c r="D62" s="75"/>
      <c r="E62" s="75"/>
      <c r="F62" s="75"/>
      <c r="G62" s="89" t="s">
        <v>44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9" t="s">
        <v>29</v>
      </c>
      <c r="AP62" s="90"/>
      <c r="AQ62" s="90"/>
      <c r="AR62" s="90"/>
      <c r="AS62" s="90"/>
      <c r="AT62" s="90"/>
      <c r="AU62" s="90"/>
      <c r="AV62" s="91"/>
      <c r="AW62" s="89" t="s">
        <v>30</v>
      </c>
      <c r="AX62" s="90"/>
      <c r="AY62" s="90"/>
      <c r="AZ62" s="90"/>
      <c r="BA62" s="90"/>
      <c r="BB62" s="90"/>
      <c r="BC62" s="90"/>
      <c r="BD62" s="91"/>
      <c r="BE62" s="89" t="s">
        <v>27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5">
      <c r="A63" s="75">
        <v>1</v>
      </c>
      <c r="B63" s="75"/>
      <c r="C63" s="75"/>
      <c r="D63" s="75"/>
      <c r="E63" s="75"/>
      <c r="F63" s="75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5">
      <c r="A64" s="49" t="s">
        <v>33</v>
      </c>
      <c r="B64" s="49"/>
      <c r="C64" s="49"/>
      <c r="D64" s="49"/>
      <c r="E64" s="49"/>
      <c r="F64" s="49"/>
      <c r="G64" s="82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9" t="s">
        <v>19</v>
      </c>
      <c r="AA64" s="49"/>
      <c r="AB64" s="49"/>
      <c r="AC64" s="49"/>
      <c r="AD64" s="49"/>
      <c r="AE64" s="134" t="s">
        <v>32</v>
      </c>
      <c r="AF64" s="134"/>
      <c r="AG64" s="134"/>
      <c r="AH64" s="134"/>
      <c r="AI64" s="134"/>
      <c r="AJ64" s="134"/>
      <c r="AK64" s="134"/>
      <c r="AL64" s="134"/>
      <c r="AM64" s="134"/>
      <c r="AN64" s="82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5">
      <c r="A65" s="55">
        <v>0</v>
      </c>
      <c r="B65" s="55"/>
      <c r="C65" s="55"/>
      <c r="D65" s="55"/>
      <c r="E65" s="55"/>
      <c r="F65" s="55"/>
      <c r="G65" s="128" t="s">
        <v>69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59"/>
      <c r="AA65" s="59"/>
      <c r="AB65" s="59"/>
      <c r="AC65" s="59"/>
      <c r="AD65" s="59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5">
      <c r="A66" s="49">
        <v>1</v>
      </c>
      <c r="B66" s="49"/>
      <c r="C66" s="49"/>
      <c r="D66" s="49"/>
      <c r="E66" s="49"/>
      <c r="F66" s="49"/>
      <c r="G66" s="50" t="s">
        <v>71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72</v>
      </c>
      <c r="AA66" s="53"/>
      <c r="AB66" s="53"/>
      <c r="AC66" s="53"/>
      <c r="AD66" s="53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62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1</v>
      </c>
      <c r="BF66" s="48"/>
      <c r="BG66" s="48"/>
      <c r="BH66" s="48"/>
      <c r="BI66" s="48"/>
      <c r="BJ66" s="48"/>
      <c r="BK66" s="48"/>
      <c r="BL66" s="48"/>
    </row>
    <row r="67" spans="1:79" ht="12.75" customHeight="1" x14ac:dyDescent="0.25">
      <c r="A67" s="49">
        <f>A66+1</f>
        <v>2</v>
      </c>
      <c r="B67" s="49"/>
      <c r="C67" s="49"/>
      <c r="D67" s="49"/>
      <c r="E67" s="49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72</v>
      </c>
      <c r="AA67" s="53"/>
      <c r="AB67" s="53"/>
      <c r="AC67" s="53"/>
      <c r="AD67" s="53"/>
      <c r="AE67" s="53" t="s">
        <v>75</v>
      </c>
      <c r="AF67" s="53"/>
      <c r="AG67" s="53"/>
      <c r="AH67" s="53"/>
      <c r="AI67" s="53"/>
      <c r="AJ67" s="53"/>
      <c r="AK67" s="53"/>
      <c r="AL67" s="53"/>
      <c r="AM67" s="53"/>
      <c r="AN67" s="62"/>
      <c r="AO67" s="48">
        <v>90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90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5">
      <c r="A68" s="49">
        <f t="shared" ref="A68:A74" si="0">A67+1</f>
        <v>3</v>
      </c>
      <c r="B68" s="49"/>
      <c r="C68" s="49"/>
      <c r="D68" s="49"/>
      <c r="E68" s="49"/>
      <c r="F68" s="49"/>
      <c r="G68" s="50" t="s">
        <v>76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72</v>
      </c>
      <c r="AA68" s="53"/>
      <c r="AB68" s="53"/>
      <c r="AC68" s="53"/>
      <c r="AD68" s="53"/>
      <c r="AE68" s="53" t="s">
        <v>77</v>
      </c>
      <c r="AF68" s="53"/>
      <c r="AG68" s="53"/>
      <c r="AH68" s="53"/>
      <c r="AI68" s="53"/>
      <c r="AJ68" s="53"/>
      <c r="AK68" s="53"/>
      <c r="AL68" s="53"/>
      <c r="AM68" s="53"/>
      <c r="AN68" s="62"/>
      <c r="AO68" s="48">
        <v>204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204</v>
      </c>
      <c r="BF68" s="48"/>
      <c r="BG68" s="48"/>
      <c r="BH68" s="48"/>
      <c r="BI68" s="48"/>
      <c r="BJ68" s="48"/>
      <c r="BK68" s="48"/>
      <c r="BL68" s="48"/>
    </row>
    <row r="69" spans="1:79" ht="12.75" customHeight="1" x14ac:dyDescent="0.25">
      <c r="A69" s="49">
        <f t="shared" si="0"/>
        <v>4</v>
      </c>
      <c r="B69" s="49"/>
      <c r="C69" s="49"/>
      <c r="D69" s="49"/>
      <c r="E69" s="49"/>
      <c r="F69" s="49"/>
      <c r="G69" s="50" t="s">
        <v>78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72</v>
      </c>
      <c r="AA69" s="53"/>
      <c r="AB69" s="53"/>
      <c r="AC69" s="53"/>
      <c r="AD69" s="53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62"/>
      <c r="AO69" s="48">
        <v>43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43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5">
      <c r="A70" s="49">
        <f t="shared" si="0"/>
        <v>5</v>
      </c>
      <c r="B70" s="49"/>
      <c r="C70" s="49"/>
      <c r="D70" s="49"/>
      <c r="E70" s="49"/>
      <c r="F70" s="49"/>
      <c r="G70" s="5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72</v>
      </c>
      <c r="AA70" s="53"/>
      <c r="AB70" s="53"/>
      <c r="AC70" s="53"/>
      <c r="AD70" s="53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62"/>
      <c r="AO70" s="48">
        <v>114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114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5">
      <c r="A71" s="49">
        <f t="shared" si="0"/>
        <v>6</v>
      </c>
      <c r="B71" s="49"/>
      <c r="C71" s="49"/>
      <c r="D71" s="49"/>
      <c r="E71" s="49"/>
      <c r="F71" s="49"/>
      <c r="G71" s="50" t="s">
        <v>80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81</v>
      </c>
      <c r="AA71" s="53"/>
      <c r="AB71" s="53"/>
      <c r="AC71" s="53"/>
      <c r="AD71" s="53"/>
      <c r="AE71" s="50" t="s">
        <v>82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10394.4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10394.4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5">
      <c r="A72" s="49">
        <f t="shared" si="0"/>
        <v>7</v>
      </c>
      <c r="B72" s="49"/>
      <c r="C72" s="49"/>
      <c r="D72" s="49"/>
      <c r="E72" s="49"/>
      <c r="F72" s="49"/>
      <c r="G72" s="50" t="s">
        <v>83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81</v>
      </c>
      <c r="AA72" s="53"/>
      <c r="AB72" s="53"/>
      <c r="AC72" s="53"/>
      <c r="AD72" s="53"/>
      <c r="AE72" s="50" t="s">
        <v>84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69.92</v>
      </c>
      <c r="AX72" s="48"/>
      <c r="AY72" s="48"/>
      <c r="AZ72" s="48"/>
      <c r="BA72" s="48"/>
      <c r="BB72" s="48"/>
      <c r="BC72" s="48"/>
      <c r="BD72" s="48"/>
      <c r="BE72" s="48">
        <v>69.92</v>
      </c>
      <c r="BF72" s="48"/>
      <c r="BG72" s="48"/>
      <c r="BH72" s="48"/>
      <c r="BI72" s="48"/>
      <c r="BJ72" s="48"/>
      <c r="BK72" s="48"/>
      <c r="BL72" s="48"/>
    </row>
    <row r="73" spans="1:79" ht="25.5" customHeight="1" x14ac:dyDescent="0.25">
      <c r="A73" s="49">
        <f t="shared" si="0"/>
        <v>8</v>
      </c>
      <c r="B73" s="49"/>
      <c r="C73" s="49"/>
      <c r="D73" s="49"/>
      <c r="E73" s="49"/>
      <c r="F73" s="49"/>
      <c r="G73" s="50" t="s">
        <v>85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86</v>
      </c>
      <c r="AA73" s="53"/>
      <c r="AB73" s="53"/>
      <c r="AC73" s="53"/>
      <c r="AD73" s="53"/>
      <c r="AE73" s="50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333900</v>
      </c>
      <c r="AX73" s="48"/>
      <c r="AY73" s="48"/>
      <c r="AZ73" s="48"/>
      <c r="BA73" s="48"/>
      <c r="BB73" s="48"/>
      <c r="BC73" s="48"/>
      <c r="BD73" s="48"/>
      <c r="BE73" s="48">
        <f>AW73</f>
        <v>333900</v>
      </c>
      <c r="BF73" s="48"/>
      <c r="BG73" s="48"/>
      <c r="BH73" s="48"/>
      <c r="BI73" s="48"/>
      <c r="BJ73" s="48"/>
      <c r="BK73" s="48"/>
      <c r="BL73" s="48"/>
    </row>
    <row r="74" spans="1:79" ht="12.75" customHeight="1" x14ac:dyDescent="0.25">
      <c r="A74" s="49">
        <f t="shared" si="0"/>
        <v>9</v>
      </c>
      <c r="B74" s="49"/>
      <c r="C74" s="49"/>
      <c r="D74" s="49"/>
      <c r="E74" s="49"/>
      <c r="F74" s="49"/>
      <c r="G74" s="50" t="s">
        <v>88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86</v>
      </c>
      <c r="AA74" s="63"/>
      <c r="AB74" s="63"/>
      <c r="AC74" s="63"/>
      <c r="AD74" s="64"/>
      <c r="AE74" s="50" t="s">
        <v>87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65">
        <v>0</v>
      </c>
      <c r="AP74" s="66"/>
      <c r="AQ74" s="66"/>
      <c r="AR74" s="66"/>
      <c r="AS74" s="66"/>
      <c r="AT74" s="66"/>
      <c r="AU74" s="66"/>
      <c r="AV74" s="67"/>
      <c r="AW74" s="65">
        <v>0</v>
      </c>
      <c r="AX74" s="66"/>
      <c r="AY74" s="66"/>
      <c r="AZ74" s="66"/>
      <c r="BA74" s="66"/>
      <c r="BB74" s="66"/>
      <c r="BC74" s="66"/>
      <c r="BD74" s="67"/>
      <c r="BE74" s="65">
        <v>0</v>
      </c>
      <c r="BF74" s="66"/>
      <c r="BG74" s="66"/>
      <c r="BH74" s="66"/>
      <c r="BI74" s="66"/>
      <c r="BJ74" s="66"/>
      <c r="BK74" s="66"/>
      <c r="BL74" s="67"/>
    </row>
    <row r="75" spans="1:79" s="4" customFormat="1" ht="12.75" customHeight="1" x14ac:dyDescent="0.25">
      <c r="A75" s="55">
        <v>0</v>
      </c>
      <c r="B75" s="55"/>
      <c r="C75" s="55"/>
      <c r="D75" s="55"/>
      <c r="E75" s="55"/>
      <c r="F75" s="55"/>
      <c r="G75" s="56" t="s">
        <v>89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/>
      <c r="AA75" s="59"/>
      <c r="AB75" s="59"/>
      <c r="AC75" s="59"/>
      <c r="AD75" s="59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5">
      <c r="A76" s="49">
        <f>A74+1</f>
        <v>10</v>
      </c>
      <c r="B76" s="49"/>
      <c r="C76" s="49"/>
      <c r="D76" s="49"/>
      <c r="E76" s="49"/>
      <c r="F76" s="49"/>
      <c r="G76" s="50" t="s">
        <v>90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91</v>
      </c>
      <c r="AA76" s="53"/>
      <c r="AB76" s="53"/>
      <c r="AC76" s="53"/>
      <c r="AD76" s="53"/>
      <c r="AE76" s="50" t="s">
        <v>92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13900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13900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5">
      <c r="A77" s="49">
        <f>A76+1</f>
        <v>11</v>
      </c>
      <c r="B77" s="49"/>
      <c r="C77" s="49"/>
      <c r="D77" s="49"/>
      <c r="E77" s="49"/>
      <c r="F77" s="49"/>
      <c r="G77" s="50" t="s">
        <v>93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94</v>
      </c>
      <c r="AA77" s="53"/>
      <c r="AB77" s="53"/>
      <c r="AC77" s="53"/>
      <c r="AD77" s="53"/>
      <c r="AE77" s="50" t="s">
        <v>95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700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700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5">
      <c r="A78" s="49">
        <f t="shared" ref="A78:A84" si="1">A77+1</f>
        <v>12</v>
      </c>
      <c r="B78" s="49"/>
      <c r="C78" s="49"/>
      <c r="D78" s="49"/>
      <c r="E78" s="49"/>
      <c r="F78" s="49"/>
      <c r="G78" s="50" t="s">
        <v>96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91</v>
      </c>
      <c r="AA78" s="53"/>
      <c r="AB78" s="53"/>
      <c r="AC78" s="53"/>
      <c r="AD78" s="53"/>
      <c r="AE78" s="50" t="s">
        <v>97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8">
        <v>16200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16200</v>
      </c>
      <c r="BF78" s="48"/>
      <c r="BG78" s="48"/>
      <c r="BH78" s="48"/>
      <c r="BI78" s="48"/>
      <c r="BJ78" s="48"/>
      <c r="BK78" s="48"/>
      <c r="BL78" s="48"/>
    </row>
    <row r="79" spans="1:79" ht="12.75" customHeight="1" x14ac:dyDescent="0.25">
      <c r="A79" s="49">
        <f t="shared" si="1"/>
        <v>13</v>
      </c>
      <c r="B79" s="49"/>
      <c r="C79" s="49"/>
      <c r="D79" s="49"/>
      <c r="E79" s="49"/>
      <c r="F79" s="49"/>
      <c r="G79" s="50" t="s">
        <v>98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94</v>
      </c>
      <c r="AA79" s="53"/>
      <c r="AB79" s="53"/>
      <c r="AC79" s="53"/>
      <c r="AD79" s="53"/>
      <c r="AE79" s="50" t="s">
        <v>95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8">
        <v>710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710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5">
      <c r="A80" s="49">
        <f t="shared" si="1"/>
        <v>14</v>
      </c>
      <c r="B80" s="49"/>
      <c r="C80" s="49"/>
      <c r="D80" s="49"/>
      <c r="E80" s="49"/>
      <c r="F80" s="49"/>
      <c r="G80" s="50" t="s">
        <v>99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94</v>
      </c>
      <c r="AA80" s="53"/>
      <c r="AB80" s="53"/>
      <c r="AC80" s="53"/>
      <c r="AD80" s="53"/>
      <c r="AE80" s="50" t="s">
        <v>95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350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v>350</v>
      </c>
      <c r="BF80" s="48"/>
      <c r="BG80" s="48"/>
      <c r="BH80" s="48"/>
      <c r="BI80" s="48"/>
      <c r="BJ80" s="48"/>
      <c r="BK80" s="48"/>
      <c r="BL80" s="48"/>
    </row>
    <row r="81" spans="1:64" ht="12.75" customHeight="1" x14ac:dyDescent="0.25">
      <c r="A81" s="49">
        <f t="shared" si="1"/>
        <v>15</v>
      </c>
      <c r="B81" s="49"/>
      <c r="C81" s="49"/>
      <c r="D81" s="49"/>
      <c r="E81" s="49"/>
      <c r="F81" s="49"/>
      <c r="G81" s="50" t="s">
        <v>100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94</v>
      </c>
      <c r="AA81" s="53"/>
      <c r="AB81" s="53"/>
      <c r="AC81" s="53"/>
      <c r="AD81" s="53"/>
      <c r="AE81" s="50" t="s">
        <v>95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360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v>360</v>
      </c>
      <c r="BF81" s="48"/>
      <c r="BG81" s="48"/>
      <c r="BH81" s="48"/>
      <c r="BI81" s="48"/>
      <c r="BJ81" s="48"/>
      <c r="BK81" s="48"/>
      <c r="BL81" s="48"/>
    </row>
    <row r="82" spans="1:64" ht="12.75" customHeight="1" x14ac:dyDescent="0.25">
      <c r="A82" s="49">
        <f t="shared" si="1"/>
        <v>16</v>
      </c>
      <c r="B82" s="49"/>
      <c r="C82" s="49"/>
      <c r="D82" s="49"/>
      <c r="E82" s="49"/>
      <c r="F82" s="49"/>
      <c r="G82" s="50" t="s">
        <v>101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72</v>
      </c>
      <c r="AA82" s="53"/>
      <c r="AB82" s="53"/>
      <c r="AC82" s="53"/>
      <c r="AD82" s="53"/>
      <c r="AE82" s="50" t="s">
        <v>102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48">
        <v>0</v>
      </c>
      <c r="AP82" s="48"/>
      <c r="AQ82" s="48"/>
      <c r="AR82" s="48"/>
      <c r="AS82" s="48"/>
      <c r="AT82" s="48"/>
      <c r="AU82" s="48"/>
      <c r="AV82" s="48"/>
      <c r="AW82" s="48">
        <v>2</v>
      </c>
      <c r="AX82" s="48"/>
      <c r="AY82" s="48"/>
      <c r="AZ82" s="48"/>
      <c r="BA82" s="48"/>
      <c r="BB82" s="48"/>
      <c r="BC82" s="48"/>
      <c r="BD82" s="48"/>
      <c r="BE82" s="48">
        <v>2</v>
      </c>
      <c r="BF82" s="48"/>
      <c r="BG82" s="48"/>
      <c r="BH82" s="48"/>
      <c r="BI82" s="48"/>
      <c r="BJ82" s="48"/>
      <c r="BK82" s="48"/>
      <c r="BL82" s="48"/>
    </row>
    <row r="83" spans="1:64" ht="25.5" customHeight="1" x14ac:dyDescent="0.25">
      <c r="A83" s="49">
        <f t="shared" si="1"/>
        <v>17</v>
      </c>
      <c r="B83" s="49"/>
      <c r="C83" s="49"/>
      <c r="D83" s="49"/>
      <c r="E83" s="49"/>
      <c r="F83" s="49"/>
      <c r="G83" s="50" t="s">
        <v>103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72</v>
      </c>
      <c r="AA83" s="53"/>
      <c r="AB83" s="53"/>
      <c r="AC83" s="53"/>
      <c r="AD83" s="53"/>
      <c r="AE83" s="50" t="s">
        <v>87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48">
        <v>0</v>
      </c>
      <c r="AP83" s="48"/>
      <c r="AQ83" s="48"/>
      <c r="AR83" s="48"/>
      <c r="AS83" s="48"/>
      <c r="AT83" s="48"/>
      <c r="AU83" s="48"/>
      <c r="AV83" s="48"/>
      <c r="AW83" s="48">
        <v>2</v>
      </c>
      <c r="AX83" s="48"/>
      <c r="AY83" s="48"/>
      <c r="AZ83" s="48"/>
      <c r="BA83" s="48"/>
      <c r="BB83" s="48"/>
      <c r="BC83" s="48"/>
      <c r="BD83" s="48"/>
      <c r="BE83" s="48">
        <v>2</v>
      </c>
      <c r="BF83" s="48"/>
      <c r="BG83" s="48"/>
      <c r="BH83" s="48"/>
      <c r="BI83" s="48"/>
      <c r="BJ83" s="48"/>
      <c r="BK83" s="48"/>
      <c r="BL83" s="48"/>
    </row>
    <row r="84" spans="1:64" ht="12.75" customHeight="1" x14ac:dyDescent="0.25">
      <c r="A84" s="49">
        <f t="shared" si="1"/>
        <v>18</v>
      </c>
      <c r="B84" s="49"/>
      <c r="C84" s="49"/>
      <c r="D84" s="49"/>
      <c r="E84" s="49"/>
      <c r="F84" s="49"/>
      <c r="G84" s="50" t="s">
        <v>104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72</v>
      </c>
      <c r="AA84" s="53"/>
      <c r="AB84" s="53"/>
      <c r="AC84" s="53"/>
      <c r="AD84" s="53"/>
      <c r="AE84" s="50" t="s">
        <v>87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f>-BX94</f>
        <v>0</v>
      </c>
      <c r="AX84" s="48"/>
      <c r="AY84" s="48"/>
      <c r="AZ84" s="48"/>
      <c r="BA84" s="48"/>
      <c r="BB84" s="48"/>
      <c r="BC84" s="48"/>
      <c r="BD84" s="48"/>
      <c r="BE84" s="48">
        <v>0</v>
      </c>
      <c r="BF84" s="48"/>
      <c r="BG84" s="48"/>
      <c r="BH84" s="48"/>
      <c r="BI84" s="48"/>
      <c r="BJ84" s="48"/>
      <c r="BK84" s="48"/>
      <c r="BL84" s="48"/>
    </row>
    <row r="85" spans="1:64" s="4" customFormat="1" ht="12.75" customHeight="1" x14ac:dyDescent="0.25">
      <c r="A85" s="55">
        <v>0</v>
      </c>
      <c r="B85" s="55"/>
      <c r="C85" s="55"/>
      <c r="D85" s="55"/>
      <c r="E85" s="55"/>
      <c r="F85" s="55"/>
      <c r="G85" s="56" t="s">
        <v>105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/>
      <c r="AA85" s="59"/>
      <c r="AB85" s="59"/>
      <c r="AC85" s="59"/>
      <c r="AD85" s="59"/>
      <c r="AE85" s="56"/>
      <c r="AF85" s="57"/>
      <c r="AG85" s="57"/>
      <c r="AH85" s="57"/>
      <c r="AI85" s="57"/>
      <c r="AJ85" s="57"/>
      <c r="AK85" s="57"/>
      <c r="AL85" s="57"/>
      <c r="AM85" s="57"/>
      <c r="AN85" s="58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25.5" customHeight="1" x14ac:dyDescent="0.25">
      <c r="A86" s="49">
        <f>A84+1</f>
        <v>19</v>
      </c>
      <c r="B86" s="49"/>
      <c r="C86" s="49"/>
      <c r="D86" s="49"/>
      <c r="E86" s="49"/>
      <c r="F86" s="49"/>
      <c r="G86" s="50" t="s">
        <v>106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72</v>
      </c>
      <c r="AA86" s="53"/>
      <c r="AB86" s="53"/>
      <c r="AC86" s="53"/>
      <c r="AD86" s="53"/>
      <c r="AE86" s="50" t="s">
        <v>107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8">
        <v>630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v>630</v>
      </c>
      <c r="BF86" s="48"/>
      <c r="BG86" s="48"/>
      <c r="BH86" s="48"/>
      <c r="BI86" s="48"/>
      <c r="BJ86" s="48"/>
      <c r="BK86" s="48"/>
      <c r="BL86" s="48"/>
    </row>
    <row r="87" spans="1:64" ht="12.75" customHeight="1" x14ac:dyDescent="0.25">
      <c r="A87" s="49">
        <f>A86+1</f>
        <v>20</v>
      </c>
      <c r="B87" s="49"/>
      <c r="C87" s="49"/>
      <c r="D87" s="49"/>
      <c r="E87" s="49"/>
      <c r="F87" s="49"/>
      <c r="G87" s="50" t="s">
        <v>108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 t="s">
        <v>109</v>
      </c>
      <c r="AA87" s="53"/>
      <c r="AB87" s="53"/>
      <c r="AC87" s="53"/>
      <c r="AD87" s="53"/>
      <c r="AE87" s="50" t="s">
        <v>110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8">
        <v>7.1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v>7.1</v>
      </c>
      <c r="BF87" s="48"/>
      <c r="BG87" s="48"/>
      <c r="BH87" s="48"/>
      <c r="BI87" s="48"/>
      <c r="BJ87" s="48"/>
      <c r="BK87" s="48"/>
      <c r="BL87" s="48"/>
    </row>
    <row r="88" spans="1:64" ht="44.4" customHeight="1" x14ac:dyDescent="0.25">
      <c r="A88" s="49">
        <f t="shared" ref="A88:A91" si="2">A86+1</f>
        <v>20</v>
      </c>
      <c r="B88" s="49"/>
      <c r="C88" s="49"/>
      <c r="D88" s="49"/>
      <c r="E88" s="49"/>
      <c r="F88" s="49"/>
      <c r="G88" s="50" t="s">
        <v>111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86</v>
      </c>
      <c r="AA88" s="53"/>
      <c r="AB88" s="53"/>
      <c r="AC88" s="53"/>
      <c r="AD88" s="53"/>
      <c r="AE88" s="50" t="s">
        <v>112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8">
        <v>886.32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v>886.32</v>
      </c>
      <c r="BF88" s="48"/>
      <c r="BG88" s="48"/>
      <c r="BH88" s="48"/>
      <c r="BI88" s="48"/>
      <c r="BJ88" s="48"/>
      <c r="BK88" s="48"/>
      <c r="BL88" s="48"/>
    </row>
    <row r="89" spans="1:64" ht="19.95" customHeight="1" x14ac:dyDescent="0.25">
      <c r="A89" s="49">
        <f t="shared" si="2"/>
        <v>21</v>
      </c>
      <c r="B89" s="49"/>
      <c r="C89" s="49"/>
      <c r="D89" s="49"/>
      <c r="E89" s="49"/>
      <c r="F89" s="49"/>
      <c r="G89" s="50" t="s">
        <v>113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 t="s">
        <v>86</v>
      </c>
      <c r="AA89" s="53"/>
      <c r="AB89" s="53"/>
      <c r="AC89" s="53"/>
      <c r="AD89" s="53"/>
      <c r="AE89" s="50" t="s">
        <v>114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48">
        <v>0</v>
      </c>
      <c r="AP89" s="48"/>
      <c r="AQ89" s="48"/>
      <c r="AR89" s="48"/>
      <c r="AS89" s="48"/>
      <c r="AT89" s="48"/>
      <c r="AU89" s="48"/>
      <c r="AV89" s="48"/>
      <c r="AW89" s="48">
        <v>1400.22</v>
      </c>
      <c r="AX89" s="48"/>
      <c r="AY89" s="48"/>
      <c r="AZ89" s="48"/>
      <c r="BA89" s="48"/>
      <c r="BB89" s="48"/>
      <c r="BC89" s="48"/>
      <c r="BD89" s="48"/>
      <c r="BE89" s="48">
        <v>1400.22</v>
      </c>
      <c r="BF89" s="48"/>
      <c r="BG89" s="48"/>
      <c r="BH89" s="48"/>
      <c r="BI89" s="48"/>
      <c r="BJ89" s="48"/>
      <c r="BK89" s="48"/>
      <c r="BL89" s="48"/>
    </row>
    <row r="90" spans="1:64" ht="43.2" customHeight="1" x14ac:dyDescent="0.25">
      <c r="A90" s="49">
        <f t="shared" si="2"/>
        <v>21</v>
      </c>
      <c r="B90" s="49"/>
      <c r="C90" s="49"/>
      <c r="D90" s="49"/>
      <c r="E90" s="49"/>
      <c r="F90" s="49"/>
      <c r="G90" s="50" t="s">
        <v>115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86</v>
      </c>
      <c r="AA90" s="53"/>
      <c r="AB90" s="53"/>
      <c r="AC90" s="53"/>
      <c r="AD90" s="53"/>
      <c r="AE90" s="50" t="s">
        <v>116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8">
        <v>0</v>
      </c>
      <c r="AP90" s="48"/>
      <c r="AQ90" s="48"/>
      <c r="AR90" s="48"/>
      <c r="AS90" s="48"/>
      <c r="AT90" s="48"/>
      <c r="AU90" s="48"/>
      <c r="AV90" s="48"/>
      <c r="AW90" s="48">
        <v>166950</v>
      </c>
      <c r="AX90" s="48"/>
      <c r="AY90" s="48"/>
      <c r="AZ90" s="48"/>
      <c r="BA90" s="48"/>
      <c r="BB90" s="48"/>
      <c r="BC90" s="48"/>
      <c r="BD90" s="48"/>
      <c r="BE90" s="48">
        <v>166700</v>
      </c>
      <c r="BF90" s="48"/>
      <c r="BG90" s="48"/>
      <c r="BH90" s="48"/>
      <c r="BI90" s="48"/>
      <c r="BJ90" s="48"/>
      <c r="BK90" s="48"/>
      <c r="BL90" s="48"/>
    </row>
    <row r="91" spans="1:64" ht="25.8" customHeight="1" x14ac:dyDescent="0.25">
      <c r="A91" s="49">
        <f t="shared" si="2"/>
        <v>22</v>
      </c>
      <c r="B91" s="49"/>
      <c r="C91" s="49"/>
      <c r="D91" s="49"/>
      <c r="E91" s="49"/>
      <c r="F91" s="49"/>
      <c r="G91" s="50" t="s">
        <v>117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 t="s">
        <v>86</v>
      </c>
      <c r="AA91" s="53"/>
      <c r="AB91" s="53"/>
      <c r="AC91" s="53"/>
      <c r="AD91" s="53"/>
      <c r="AE91" s="50" t="s">
        <v>118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48">
        <v>0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s="4" customFormat="1" ht="12.75" customHeight="1" x14ac:dyDescent="0.25">
      <c r="A92" s="55">
        <v>0</v>
      </c>
      <c r="B92" s="55"/>
      <c r="C92" s="55"/>
      <c r="D92" s="55"/>
      <c r="E92" s="55"/>
      <c r="F92" s="55"/>
      <c r="G92" s="56" t="s">
        <v>119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59"/>
      <c r="AA92" s="59"/>
      <c r="AB92" s="59"/>
      <c r="AC92" s="59"/>
      <c r="AD92" s="59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</row>
    <row r="93" spans="1:64" ht="25.5" customHeight="1" x14ac:dyDescent="0.25">
      <c r="A93" s="49">
        <f>A91+1</f>
        <v>23</v>
      </c>
      <c r="B93" s="49"/>
      <c r="C93" s="49"/>
      <c r="D93" s="49"/>
      <c r="E93" s="49"/>
      <c r="F93" s="49"/>
      <c r="G93" s="50" t="s">
        <v>120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 t="s">
        <v>121</v>
      </c>
      <c r="AA93" s="53"/>
      <c r="AB93" s="53"/>
      <c r="AC93" s="53"/>
      <c r="AD93" s="53"/>
      <c r="AE93" s="50" t="s">
        <v>92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48">
        <v>9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v>9</v>
      </c>
      <c r="BF93" s="48"/>
      <c r="BG93" s="48"/>
      <c r="BH93" s="48"/>
      <c r="BI93" s="48"/>
      <c r="BJ93" s="48"/>
      <c r="BK93" s="48"/>
      <c r="BL93" s="48"/>
    </row>
    <row r="94" spans="1:64" ht="12.75" customHeight="1" x14ac:dyDescent="0.25">
      <c r="A94" s="49">
        <f>A93+1</f>
        <v>24</v>
      </c>
      <c r="B94" s="49"/>
      <c r="C94" s="49"/>
      <c r="D94" s="49"/>
      <c r="E94" s="49"/>
      <c r="F94" s="49"/>
      <c r="G94" s="50" t="s">
        <v>122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121</v>
      </c>
      <c r="AA94" s="53"/>
      <c r="AB94" s="53"/>
      <c r="AC94" s="53"/>
      <c r="AD94" s="53"/>
      <c r="AE94" s="50" t="s">
        <v>114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48">
        <v>0</v>
      </c>
      <c r="AP94" s="48"/>
      <c r="AQ94" s="48"/>
      <c r="AR94" s="48"/>
      <c r="AS94" s="48"/>
      <c r="AT94" s="48"/>
      <c r="AU94" s="48"/>
      <c r="AV94" s="48"/>
      <c r="AW94" s="48">
        <v>100</v>
      </c>
      <c r="AX94" s="48"/>
      <c r="AY94" s="48"/>
      <c r="AZ94" s="48"/>
      <c r="BA94" s="48"/>
      <c r="BB94" s="48"/>
      <c r="BC94" s="48"/>
      <c r="BD94" s="48"/>
      <c r="BE94" s="48">
        <v>100</v>
      </c>
      <c r="BF94" s="48"/>
      <c r="BG94" s="48"/>
      <c r="BH94" s="48"/>
      <c r="BI94" s="48"/>
      <c r="BJ94" s="48"/>
      <c r="BK94" s="48"/>
      <c r="BL94" s="48"/>
    </row>
    <row r="95" spans="1:64" ht="38.25" customHeight="1" x14ac:dyDescent="0.25">
      <c r="A95" s="49">
        <f>A94+1</f>
        <v>25</v>
      </c>
      <c r="B95" s="49"/>
      <c r="C95" s="49"/>
      <c r="D95" s="49"/>
      <c r="E95" s="49"/>
      <c r="F95" s="49"/>
      <c r="G95" s="50" t="s">
        <v>123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3" t="s">
        <v>121</v>
      </c>
      <c r="AA95" s="53"/>
      <c r="AB95" s="53"/>
      <c r="AC95" s="53"/>
      <c r="AD95" s="53"/>
      <c r="AE95" s="50" t="s">
        <v>124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8">
        <v>0</v>
      </c>
      <c r="AP95" s="48"/>
      <c r="AQ95" s="48"/>
      <c r="AR95" s="48"/>
      <c r="AS95" s="48"/>
      <c r="AT95" s="48"/>
      <c r="AU95" s="48"/>
      <c r="AV95" s="48"/>
      <c r="AW95" s="48">
        <v>100</v>
      </c>
      <c r="AX95" s="48"/>
      <c r="AY95" s="48"/>
      <c r="AZ95" s="48"/>
      <c r="BA95" s="48"/>
      <c r="BB95" s="48"/>
      <c r="BC95" s="48"/>
      <c r="BD95" s="48"/>
      <c r="BE95" s="48">
        <v>100</v>
      </c>
      <c r="BF95" s="48"/>
      <c r="BG95" s="48"/>
      <c r="BH95" s="48"/>
      <c r="BI95" s="48"/>
      <c r="BJ95" s="48"/>
      <c r="BK95" s="48"/>
      <c r="BL95" s="48"/>
    </row>
    <row r="96" spans="1:64" ht="38.25" customHeight="1" x14ac:dyDescent="0.25">
      <c r="A96" s="49">
        <f>A95+1</f>
        <v>26</v>
      </c>
      <c r="B96" s="49"/>
      <c r="C96" s="49"/>
      <c r="D96" s="49"/>
      <c r="E96" s="49"/>
      <c r="F96" s="49"/>
      <c r="G96" s="50" t="s">
        <v>125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121</v>
      </c>
      <c r="AA96" s="53"/>
      <c r="AB96" s="53"/>
      <c r="AC96" s="53"/>
      <c r="AD96" s="53"/>
      <c r="AE96" s="50" t="s">
        <v>126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8">
        <v>0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v>0</v>
      </c>
      <c r="BF96" s="48"/>
      <c r="BG96" s="48"/>
      <c r="BH96" s="48"/>
      <c r="BI96" s="48"/>
      <c r="BJ96" s="48"/>
      <c r="BK96" s="48"/>
      <c r="BL96" s="48"/>
    </row>
    <row r="97" spans="1:64" x14ac:dyDescent="0.2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5">
      <c r="A99" s="124" t="s">
        <v>132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5"/>
      <c r="AO99" s="119" t="s">
        <v>133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64" x14ac:dyDescent="0.25">
      <c r="W100" s="127" t="s">
        <v>5</v>
      </c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O100" s="127" t="s">
        <v>52</v>
      </c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</row>
    <row r="101" spans="1:64" ht="15.75" customHeight="1" x14ac:dyDescent="0.25">
      <c r="A101" s="121" t="s">
        <v>3</v>
      </c>
      <c r="B101" s="121"/>
      <c r="C101" s="121"/>
      <c r="D101" s="121"/>
      <c r="E101" s="121"/>
      <c r="F101" s="121"/>
    </row>
    <row r="102" spans="1:64" ht="13.2" customHeight="1" x14ac:dyDescent="0.25">
      <c r="A102" s="117" t="s">
        <v>131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64" x14ac:dyDescent="0.25">
      <c r="A103" s="131" t="s">
        <v>47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</row>
    <row r="104" spans="1:64" ht="10.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5">
      <c r="A105" s="124" t="s">
        <v>151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5"/>
      <c r="AO105" s="119" t="s">
        <v>152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1:64" x14ac:dyDescent="0.25">
      <c r="W106" s="127" t="s">
        <v>5</v>
      </c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O106" s="127" t="s">
        <v>52</v>
      </c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</row>
    <row r="107" spans="1:64" x14ac:dyDescent="0.25">
      <c r="A107" s="132"/>
      <c r="B107" s="133"/>
      <c r="C107" s="133"/>
      <c r="D107" s="133"/>
      <c r="E107" s="133"/>
      <c r="F107" s="133"/>
      <c r="G107" s="133"/>
      <c r="H107" s="133"/>
    </row>
    <row r="108" spans="1:64" x14ac:dyDescent="0.25">
      <c r="A108" s="127" t="s">
        <v>45</v>
      </c>
      <c r="B108" s="127"/>
      <c r="C108" s="127"/>
      <c r="D108" s="127"/>
      <c r="E108" s="127"/>
      <c r="F108" s="127"/>
      <c r="G108" s="127"/>
      <c r="H108" s="12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5">
      <c r="A109" s="24" t="s">
        <v>46</v>
      </c>
    </row>
  </sheetData>
  <mergeCells count="377">
    <mergeCell ref="BE75:BL75"/>
    <mergeCell ref="W106:AM10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A74:F74"/>
    <mergeCell ref="BE74:BL74"/>
    <mergeCell ref="A75:F75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U13:BB13"/>
    <mergeCell ref="AU14:BB14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G63:Y63"/>
    <mergeCell ref="G64:Y64"/>
    <mergeCell ref="G65:Y65"/>
    <mergeCell ref="AO63:AV63"/>
    <mergeCell ref="BE64:BL64"/>
    <mergeCell ref="AW65:BD65"/>
    <mergeCell ref="AR54:AY55"/>
    <mergeCell ref="AR58:AY58"/>
    <mergeCell ref="AB58:AI58"/>
    <mergeCell ref="N17:AS17"/>
    <mergeCell ref="AU17:BB17"/>
    <mergeCell ref="A59:C5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29:F29"/>
    <mergeCell ref="A35:BL35"/>
    <mergeCell ref="G39:BL39"/>
    <mergeCell ref="A58:C58"/>
    <mergeCell ref="BD22:BL22"/>
    <mergeCell ref="A50:C50"/>
    <mergeCell ref="AB54:AI55"/>
    <mergeCell ref="AJ54:AQ55"/>
    <mergeCell ref="A54:C55"/>
    <mergeCell ref="A31:F31"/>
    <mergeCell ref="G31:BL31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20:L20"/>
    <mergeCell ref="N20:Y20"/>
    <mergeCell ref="AC45:AJ46"/>
    <mergeCell ref="AK47:AR47"/>
    <mergeCell ref="AK48:AR48"/>
    <mergeCell ref="AS48:AZ48"/>
    <mergeCell ref="AS47:AZ47"/>
    <mergeCell ref="A28:BL28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5:Y75"/>
    <mergeCell ref="Z75:AD75"/>
    <mergeCell ref="AE75:AN75"/>
    <mergeCell ref="AO75:AV75"/>
    <mergeCell ref="AW75:BD75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G65:L65">
    <cfRule type="cellIs" dxfId="40" priority="73" stopIfTrue="1" operator="equal">
      <formula>$G64</formula>
    </cfRule>
  </conditionalFormatting>
  <conditionalFormatting sqref="D49">
    <cfRule type="cellIs" dxfId="39" priority="74" stopIfTrue="1" operator="equal">
      <formula>$D48</formula>
    </cfRule>
  </conditionalFormatting>
  <conditionalFormatting sqref="A65:F65 A67:F74 A77:F84 A93:F96">
    <cfRule type="cellIs" dxfId="38" priority="75" stopIfTrue="1" operator="equal">
      <formula>0</formula>
    </cfRule>
  </conditionalFormatting>
  <conditionalFormatting sqref="D50">
    <cfRule type="cellIs" dxfId="37" priority="72" stopIfTrue="1" operator="equal">
      <formula>$D49</formula>
    </cfRule>
  </conditionalFormatting>
  <conditionalFormatting sqref="G66">
    <cfRule type="cellIs" dxfId="36" priority="69" stopIfTrue="1" operator="equal">
      <formula>$G65</formula>
    </cfRule>
  </conditionalFormatting>
  <conditionalFormatting sqref="A66:F66">
    <cfRule type="cellIs" dxfId="35" priority="70" stopIfTrue="1" operator="equal">
      <formula>0</formula>
    </cfRule>
  </conditionalFormatting>
  <conditionalFormatting sqref="G67">
    <cfRule type="cellIs" dxfId="34" priority="67" stopIfTrue="1" operator="equal">
      <formula>$G66</formula>
    </cfRule>
  </conditionalFormatting>
  <conditionalFormatting sqref="G68">
    <cfRule type="cellIs" dxfId="33" priority="65" stopIfTrue="1" operator="equal">
      <formula>$G67</formula>
    </cfRule>
  </conditionalFormatting>
  <conditionalFormatting sqref="G69">
    <cfRule type="cellIs" dxfId="32" priority="63" stopIfTrue="1" operator="equal">
      <formula>$G68</formula>
    </cfRule>
  </conditionalFormatting>
  <conditionalFormatting sqref="G70">
    <cfRule type="cellIs" dxfId="31" priority="61" stopIfTrue="1" operator="equal">
      <formula>$G69</formula>
    </cfRule>
  </conditionalFormatting>
  <conditionalFormatting sqref="G71">
    <cfRule type="cellIs" dxfId="30" priority="59" stopIfTrue="1" operator="equal">
      <formula>$G70</formula>
    </cfRule>
  </conditionalFormatting>
  <conditionalFormatting sqref="G72">
    <cfRule type="cellIs" dxfId="29" priority="57" stopIfTrue="1" operator="equal">
      <formula>$G71</formula>
    </cfRule>
  </conditionalFormatting>
  <conditionalFormatting sqref="G73">
    <cfRule type="cellIs" dxfId="28" priority="55" stopIfTrue="1" operator="equal">
      <formula>$G72</formula>
    </cfRule>
  </conditionalFormatting>
  <conditionalFormatting sqref="A75:F75">
    <cfRule type="cellIs" dxfId="27" priority="52" stopIfTrue="1" operator="equal">
      <formula>0</formula>
    </cfRule>
  </conditionalFormatting>
  <conditionalFormatting sqref="G74">
    <cfRule type="cellIs" dxfId="26" priority="53" stopIfTrue="1" operator="equal">
      <formula>$G73</formula>
    </cfRule>
  </conditionalFormatting>
  <conditionalFormatting sqref="G75">
    <cfRule type="cellIs" dxfId="25" priority="51" stopIfTrue="1" operator="equal">
      <formula>$G74</formula>
    </cfRule>
  </conditionalFormatting>
  <conditionalFormatting sqref="A76:F76">
    <cfRule type="cellIs" dxfId="24" priority="50" stopIfTrue="1" operator="equal">
      <formula>0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A85:F85">
    <cfRule type="cellIs" dxfId="15" priority="32" stopIfTrue="1" operator="equal">
      <formula>0</formula>
    </cfRule>
  </conditionalFormatting>
  <conditionalFormatting sqref="G84">
    <cfRule type="cellIs" dxfId="14" priority="33" stopIfTrue="1" operator="equal">
      <formula>$G83</formula>
    </cfRule>
  </conditionalFormatting>
  <conditionalFormatting sqref="G85">
    <cfRule type="cellIs" dxfId="13" priority="31" stopIfTrue="1" operator="equal">
      <formula>$G84</formula>
    </cfRule>
  </conditionalFormatting>
  <conditionalFormatting sqref="A86:F91">
    <cfRule type="cellIs" dxfId="12" priority="30" stopIfTrue="1" operator="equal">
      <formula>0</formula>
    </cfRule>
  </conditionalFormatting>
  <conditionalFormatting sqref="G86">
    <cfRule type="cellIs" dxfId="11" priority="29" stopIfTrue="1" operator="equal">
      <formula>$G85</formula>
    </cfRule>
  </conditionalFormatting>
  <conditionalFormatting sqref="G87">
    <cfRule type="cellIs" dxfId="10" priority="27" stopIfTrue="1" operator="equal">
      <formula>$G86</formula>
    </cfRule>
  </conditionalFormatting>
  <conditionalFormatting sqref="G88">
    <cfRule type="cellIs" dxfId="9" priority="25" stopIfTrue="1" operator="equal">
      <formula>$G87</formula>
    </cfRule>
  </conditionalFormatting>
  <conditionalFormatting sqref="G89">
    <cfRule type="cellIs" dxfId="8" priority="23" stopIfTrue="1" operator="equal">
      <formula>$G88</formula>
    </cfRule>
  </conditionalFormatting>
  <conditionalFormatting sqref="G90">
    <cfRule type="cellIs" dxfId="7" priority="21" stopIfTrue="1" operator="equal">
      <formula>$G89</formula>
    </cfRule>
  </conditionalFormatting>
  <conditionalFormatting sqref="A92:F92">
    <cfRule type="cellIs" dxfId="6" priority="18" stopIfTrue="1" operator="equal">
      <formula>0</formula>
    </cfRule>
  </conditionalFormatting>
  <conditionalFormatting sqref="G91">
    <cfRule type="cellIs" dxfId="5" priority="19" stopIfTrue="1" operator="equal">
      <formula>$G90</formula>
    </cfRule>
  </conditionalFormatting>
  <conditionalFormatting sqref="G92">
    <cfRule type="cellIs" dxfId="4" priority="17" stopIfTrue="1" operator="equal">
      <formula>$G91</formula>
    </cfRule>
  </conditionalFormatting>
  <conditionalFormatting sqref="G93">
    <cfRule type="cellIs" dxfId="3" priority="15" stopIfTrue="1" operator="equal">
      <formula>$G92</formula>
    </cfRule>
  </conditionalFormatting>
  <conditionalFormatting sqref="G94">
    <cfRule type="cellIs" dxfId="2" priority="13" stopIfTrue="1" operator="equal">
      <formula>$G93</formula>
    </cfRule>
  </conditionalFormatting>
  <conditionalFormatting sqref="G95">
    <cfRule type="cellIs" dxfId="1" priority="11" stopIfTrue="1" operator="equal">
      <formula>$G94</formula>
    </cfRule>
  </conditionalFormatting>
  <conditionalFormatting sqref="G96">
    <cfRule type="cellIs" dxfId="0" priority="9" stopIfTrue="1" operator="equal">
      <formula>$G95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28" workbookViewId="0">
      <selection activeCell="A8" sqref="A8:XFD8"/>
    </sheetView>
  </sheetViews>
  <sheetFormatPr defaultColWidth="8.88671875" defaultRowHeight="15.6" x14ac:dyDescent="0.3"/>
  <cols>
    <col min="1" max="1" width="38.6640625" style="39" customWidth="1"/>
    <col min="2" max="2" width="15.44140625" style="39" customWidth="1"/>
    <col min="3" max="3" width="17.88671875" style="39" customWidth="1"/>
    <col min="4" max="4" width="18.5546875" style="39" customWidth="1"/>
    <col min="5" max="5" width="17.33203125" style="39" customWidth="1"/>
    <col min="6" max="6" width="26.6640625" style="39" customWidth="1"/>
    <col min="7" max="16384" width="8.88671875" style="39"/>
  </cols>
  <sheetData>
    <row r="1" spans="1:6" x14ac:dyDescent="0.3">
      <c r="B1" s="39" t="s">
        <v>144</v>
      </c>
    </row>
    <row r="2" spans="1:6" x14ac:dyDescent="0.3">
      <c r="A2" s="42"/>
      <c r="B2" s="42"/>
      <c r="C2" s="42" t="s">
        <v>154</v>
      </c>
      <c r="D2" s="42"/>
      <c r="E2" s="42"/>
      <c r="F2" s="42"/>
    </row>
    <row r="3" spans="1:6" ht="69.599999999999994" customHeight="1" x14ac:dyDescent="0.3">
      <c r="A3" s="135" t="s">
        <v>156</v>
      </c>
      <c r="B3" s="137" t="s">
        <v>146</v>
      </c>
      <c r="C3" s="138"/>
      <c r="D3" s="137" t="s">
        <v>147</v>
      </c>
      <c r="E3" s="138"/>
      <c r="F3" s="139" t="s">
        <v>148</v>
      </c>
    </row>
    <row r="4" spans="1:6" ht="31.2" x14ac:dyDescent="0.3">
      <c r="A4" s="136"/>
      <c r="B4" s="40" t="s">
        <v>29</v>
      </c>
      <c r="C4" s="40" t="s">
        <v>30</v>
      </c>
      <c r="D4" s="40" t="s">
        <v>29</v>
      </c>
      <c r="E4" s="40" t="s">
        <v>30</v>
      </c>
      <c r="F4" s="140"/>
    </row>
    <row r="5" spans="1:6" ht="125.4" customHeight="1" x14ac:dyDescent="0.3">
      <c r="A5" s="44" t="s">
        <v>157</v>
      </c>
      <c r="B5" s="45">
        <v>11399907</v>
      </c>
      <c r="C5" s="45"/>
      <c r="D5" s="46">
        <v>12319907</v>
      </c>
      <c r="E5" s="40"/>
      <c r="F5" s="47" t="s">
        <v>155</v>
      </c>
    </row>
    <row r="6" spans="1:6" ht="119.4" x14ac:dyDescent="0.3">
      <c r="A6" s="44" t="s">
        <v>158</v>
      </c>
      <c r="B6" s="45">
        <v>11399907</v>
      </c>
      <c r="C6" s="40"/>
      <c r="D6" s="46">
        <v>12319907</v>
      </c>
      <c r="E6" s="46"/>
      <c r="F6" s="47" t="s">
        <v>155</v>
      </c>
    </row>
    <row r="7" spans="1:6" x14ac:dyDescent="0.3">
      <c r="A7" s="44" t="s">
        <v>145</v>
      </c>
      <c r="B7" s="45"/>
      <c r="C7" s="40"/>
      <c r="D7" s="46"/>
      <c r="E7" s="46"/>
      <c r="F7" s="47"/>
    </row>
    <row r="8" spans="1:6" ht="40.200000000000003" x14ac:dyDescent="0.3">
      <c r="A8" s="44" t="s">
        <v>90</v>
      </c>
      <c r="B8" s="45">
        <v>28100</v>
      </c>
      <c r="C8" s="40"/>
      <c r="D8" s="46">
        <v>13900</v>
      </c>
      <c r="E8" s="46"/>
      <c r="F8" s="47" t="s">
        <v>159</v>
      </c>
    </row>
    <row r="9" spans="1:6" ht="40.200000000000003" x14ac:dyDescent="0.3">
      <c r="A9" s="44" t="s">
        <v>93</v>
      </c>
      <c r="B9" s="45">
        <v>900</v>
      </c>
      <c r="C9" s="40"/>
      <c r="D9" s="46">
        <v>700</v>
      </c>
      <c r="E9" s="46"/>
      <c r="F9" s="47" t="s">
        <v>160</v>
      </c>
    </row>
    <row r="10" spans="1:6" ht="40.200000000000003" x14ac:dyDescent="0.3">
      <c r="A10" s="44" t="s">
        <v>96</v>
      </c>
      <c r="B10" s="45">
        <v>39187</v>
      </c>
      <c r="C10" s="40"/>
      <c r="D10" s="46">
        <v>16200</v>
      </c>
      <c r="E10" s="46"/>
      <c r="F10" s="47" t="s">
        <v>161</v>
      </c>
    </row>
    <row r="11" spans="1:6" x14ac:dyDescent="0.3">
      <c r="A11" s="44" t="s">
        <v>98</v>
      </c>
      <c r="B11" s="45">
        <v>800</v>
      </c>
      <c r="C11" s="40"/>
      <c r="D11" s="46">
        <v>710</v>
      </c>
      <c r="E11" s="46"/>
      <c r="F11" s="47" t="s">
        <v>162</v>
      </c>
    </row>
    <row r="12" spans="1:6" x14ac:dyDescent="0.3">
      <c r="A12" s="44" t="s">
        <v>163</v>
      </c>
      <c r="B12" s="45">
        <v>400</v>
      </c>
      <c r="C12" s="40"/>
      <c r="D12" s="46">
        <v>350</v>
      </c>
      <c r="E12" s="46"/>
      <c r="F12" s="47" t="s">
        <v>162</v>
      </c>
    </row>
    <row r="13" spans="1:6" x14ac:dyDescent="0.3">
      <c r="A13" s="44" t="s">
        <v>164</v>
      </c>
      <c r="B13" s="45">
        <v>400</v>
      </c>
      <c r="C13" s="40"/>
      <c r="D13" s="46">
        <v>360</v>
      </c>
      <c r="E13" s="46"/>
      <c r="F13" s="47" t="s">
        <v>162</v>
      </c>
    </row>
    <row r="14" spans="1:6" ht="27" x14ac:dyDescent="0.3">
      <c r="A14" s="44" t="s">
        <v>101</v>
      </c>
      <c r="B14" s="45"/>
      <c r="C14" s="40">
        <v>4</v>
      </c>
      <c r="D14" s="46"/>
      <c r="E14" s="46">
        <v>2</v>
      </c>
      <c r="F14" s="47" t="s">
        <v>172</v>
      </c>
    </row>
    <row r="15" spans="1:6" ht="40.200000000000003" x14ac:dyDescent="0.3">
      <c r="A15" s="44" t="s">
        <v>165</v>
      </c>
      <c r="B15" s="45">
        <v>690</v>
      </c>
      <c r="C15" s="40"/>
      <c r="D15" s="46">
        <v>630</v>
      </c>
      <c r="E15" s="46"/>
      <c r="F15" s="47" t="s">
        <v>160</v>
      </c>
    </row>
    <row r="16" spans="1:6" ht="53.4" x14ac:dyDescent="0.3">
      <c r="A16" s="44" t="s">
        <v>108</v>
      </c>
      <c r="B16" s="45">
        <v>9</v>
      </c>
      <c r="C16" s="40"/>
      <c r="D16" s="46">
        <v>7.1</v>
      </c>
      <c r="E16" s="46"/>
      <c r="F16" s="47" t="s">
        <v>166</v>
      </c>
    </row>
    <row r="17" spans="1:6" ht="40.200000000000003" customHeight="1" x14ac:dyDescent="0.3">
      <c r="A17" s="41" t="s">
        <v>111</v>
      </c>
      <c r="B17" s="43">
        <v>405.69</v>
      </c>
      <c r="C17" s="43"/>
      <c r="D17" s="43">
        <v>886.32</v>
      </c>
      <c r="E17" s="43"/>
      <c r="F17" s="47" t="s">
        <v>167</v>
      </c>
    </row>
    <row r="18" spans="1:6" ht="36.6" customHeight="1" x14ac:dyDescent="0.3">
      <c r="A18" s="41" t="s">
        <v>168</v>
      </c>
      <c r="B18" s="43"/>
      <c r="C18" s="43">
        <v>744.47</v>
      </c>
      <c r="D18" s="43"/>
      <c r="E18" s="43">
        <v>1400.22</v>
      </c>
      <c r="F18" s="47" t="s">
        <v>169</v>
      </c>
    </row>
    <row r="19" spans="1:6" ht="79.8" x14ac:dyDescent="0.3">
      <c r="A19" s="44" t="s">
        <v>170</v>
      </c>
      <c r="B19" s="45">
        <v>-10</v>
      </c>
      <c r="C19" s="40"/>
      <c r="D19" s="46">
        <v>9</v>
      </c>
      <c r="E19" s="46"/>
      <c r="F19" s="47" t="s">
        <v>171</v>
      </c>
    </row>
    <row r="22" spans="1:6" x14ac:dyDescent="0.3">
      <c r="A22" s="39" t="s">
        <v>149</v>
      </c>
      <c r="C22" s="39" t="s">
        <v>150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КПК0212030</vt:lpstr>
      <vt:lpstr>порівняльна таблиця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2022-12-20T07:41:14Z</cp:lastPrinted>
  <dcterms:created xsi:type="dcterms:W3CDTF">2016-08-15T09:54:21Z</dcterms:created>
  <dcterms:modified xsi:type="dcterms:W3CDTF">2022-12-20T08:54:18Z</dcterms:modified>
</cp:coreProperties>
</file>