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54" sheetId="2" r:id="rId1"/>
  </sheets>
  <definedNames>
    <definedName name="_xlnm.Print_Area" localSheetId="0">КПК0611154!$A$1:$BM$93</definedName>
  </definedNames>
  <calcPr calcId="144525"/>
</workbook>
</file>

<file path=xl/calcChain.xml><?xml version="1.0" encoding="utf-8"?>
<calcChain xmlns="http://schemas.openxmlformats.org/spreadsheetml/2006/main">
  <c r="U22" i="2" l="1"/>
  <c r="AS22" i="2"/>
  <c r="AW77" i="2" l="1"/>
  <c r="AW68" i="2"/>
  <c r="I23" i="2"/>
  <c r="AK51" i="2"/>
  <c r="AK50" i="2"/>
  <c r="AC51" i="2" l="1"/>
  <c r="AC49" i="2"/>
  <c r="AR59" i="2" l="1"/>
  <c r="AS51" i="2"/>
  <c r="AS50" i="2"/>
  <c r="AS49" i="2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<sst xmlns="http://schemas.openxmlformats.org/spreadsheetml/2006/main" count="161" uniqueCount="118">
  <si>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</si>
  <si>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</si>
  <si>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</si>
  <si>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</si>
  <si>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</si>
  <si>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</si>
  <si>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</si>
  <si>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</si>
  <si>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</si>
  <si>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</si>
  <si>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</si>
  <si>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</si>
  <si>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</si>
  <si>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</si>
  <si>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</si>
  <si>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</si>
  <si>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</si>
  <si>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</si>
  <si>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</si>
  <si>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</si>
  <si>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</si>
  <si>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</si>
  <si>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</si>
  <si>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</si>
  <si>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</si>
  <si>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</si>
  <si>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</si>
  <si>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</si>
  <si>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</si>
  <si>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</si>
  <si>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</si>
  <si>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</si>
  <si>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</si>
  <si>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</si>
  <si>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</si>
  <si>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</si>
  <si>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</si>
  <si>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</si>
  <si>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</si>
  <si>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</si>
  <si>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</si>
  <si>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</si>
  <si>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</si>
  <si>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</si>
  <si>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</si>
  <si>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</si>
  <si>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</si>
  <si>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</si>
  <si>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</si>
  <si>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</si>
  <si>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</si>
  <si>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</si>
  <si>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</si>
  <si>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</si>
  <si>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</si>
  <si>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</si>
  <si>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</si>
  <si>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</si>
  <si>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</si>
  <si>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</si>
  <si>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</si>
  <si>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</si>
  <si>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</si>
  <si>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</si>
  <si>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</si>
  <si>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</si>
  <si>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Придбання обладнання та предметів довгострокового користування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</si>
  <si>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</si>
  <si>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</si>
  <si>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</si>
  <si>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</si>
  <si>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</si>
  <si>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</si>
  <si>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</si>
  <si>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обсяги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</si>
  <si>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</si>
  <si>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</si>
  <si>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</si>
  <si>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дітей, які обслуговує інклюзивно-ресурсний центр, з них:</t>
  </si>
  <si>
    <t>осіб</t>
  </si>
  <si>
    <t>хлопчиків</t>
  </si>
  <si>
    <t>дівчаток</t>
  </si>
  <si>
    <t>кількість дітей , яким буде проведена комплексна психолого-педагогічна оцінки розвитку дитинин</t>
  </si>
  <si>
    <t>списковий склад</t>
  </si>
  <si>
    <t>кількість необхідного  обладнання та предметів довгострокового користування</t>
  </si>
  <si>
    <t>потреба</t>
  </si>
  <si>
    <t>ефективності</t>
  </si>
  <si>
    <t>кількість дітей, яких обслуговує 1 педпрацівник інклюзивно-ресурсного центру</t>
  </si>
  <si>
    <t>середні витрати на придбання обладнання та предметів довгострокового користування</t>
  </si>
  <si>
    <t>розрахунок: обсяг видатків/кількість обладнання</t>
  </si>
  <si>
    <t>якості</t>
  </si>
  <si>
    <t>відсоток забезпечення послугами дітей з особливими освітніми потребами, які обслуговує інклюзивно-ресурсний центр</t>
  </si>
  <si>
    <t>розрахунок (кількість дітей з особливими освітніми потребами, які обслуговує інклюзивно-ресурсний центр у поточному році у порівнянні з попереднім роком)</t>
  </si>
  <si>
    <t>рівень виконання придбання обладнання та предметів довгострокового користування</t>
  </si>
  <si>
    <t>відс.</t>
  </si>
  <si>
    <t>розрахунок (касові видатки на звітний період/плановий обсяг видатків*100)</t>
  </si>
  <si>
    <t>Забезпечення права хлопчикам та дівчаткам з особливими освітніми потребами віком від 2 до 18 років на здобуття дошкільної та загальної середньої освіти.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</si>
  <si>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</si>
  <si>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</si>
  <si>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</si>
  <si>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</si>
  <si>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</si>
  <si>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</si>
  <si>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</si>
  <si>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</si>
  <si>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</si>
  <si>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</si>
  <si>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</si>
  <si>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</si>
  <si>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</si>
  <si>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</si>
  <si>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0610000</t>
  </si>
  <si>
    <t>1154</t>
  </si>
  <si>
    <t>0990</t>
  </si>
  <si>
    <t>Конституція України, Бюджетний Кодекс України, Закон України «Про Державний бюджет України на 2022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VIIІ скликання від 24.02.2022 року №6-20/2022, Рішення Ніжинської міської ради VIIІ скликання від 07.12.2022 року №9-26/2022 «Про бюджет Ніжинської міської територіальної громади на 2022 рік»</t>
  </si>
  <si>
    <t>кількість ставок (штатних одиниць ) педпрацівників в інклюзивно-ресурсному центрі</t>
  </si>
  <si>
    <t>16.12.2022</t>
  </si>
  <si>
    <t>розрахунок (кількість дітей з особливими освітніми потребами, які обслуговує інклюзивно-русурсний центр/кіькість ставок (штатних одиниць) педпрацівників в інклюзивно-ресурсному центрі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</si>
</sst>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0" fillId="2" borderId="0" xfId="0" applyFill="1"/>
    <xf numFmtId="0" fontId="1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56" zoomScale="70" zoomScaleNormal="70" zoomScaleSheetLayoutView="100" workbookViewId="0">
      <selection activeCell="U22" sqref="U22:AD2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" customHeight="1" x14ac:dyDescent="0.25">
      <c r="AO2" s="117" t="s">
        <v>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77" ht="15" customHeight="1" x14ac:dyDescent="0.25">
      <c r="AO3" s="128" t="s">
        <v>98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5">
      <c r="AO4" s="119" t="s">
        <v>99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5">
      <c r="AO5" s="127" t="s">
        <v>20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5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5">
      <c r="AO7" s="73" t="s">
        <v>116</v>
      </c>
      <c r="AP7" s="74"/>
      <c r="AQ7" s="74"/>
      <c r="AR7" s="74"/>
      <c r="AS7" s="74"/>
      <c r="AT7" s="74"/>
      <c r="AU7" s="74"/>
      <c r="AV7" s="18" t="s">
        <v>63</v>
      </c>
      <c r="AW7" s="75">
        <v>148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x14ac:dyDescent="0.25">
      <c r="AO8" s="17"/>
      <c r="AP8" s="17"/>
      <c r="AQ8" s="17"/>
      <c r="AR8" s="17"/>
      <c r="AS8" s="17"/>
      <c r="AT8" s="17"/>
      <c r="AU8" s="17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66" t="s">
        <v>21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5">
      <c r="A11" s="66" t="s">
        <v>108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7" customFormat="1" ht="14.25" customHeight="1" x14ac:dyDescent="0.25">
      <c r="A13" s="5" t="s">
        <v>53</v>
      </c>
      <c r="B13" s="79" t="s">
        <v>97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14"/>
      <c r="N13" s="76" t="s">
        <v>99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15"/>
      <c r="AU13" s="79" t="s">
        <v>105</v>
      </c>
      <c r="AV13" s="80"/>
      <c r="AW13" s="80"/>
      <c r="AX13" s="80"/>
      <c r="AY13" s="80"/>
      <c r="AZ13" s="80"/>
      <c r="BA13" s="80"/>
      <c r="BB13" s="80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</row>
    <row r="14" spans="1:77" customFormat="1" ht="24" customHeight="1" x14ac:dyDescent="0.25">
      <c r="A14" s="13"/>
      <c r="B14" s="81" t="s">
        <v>56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13"/>
      <c r="N14" s="78" t="s">
        <v>62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13"/>
      <c r="AU14" s="81" t="s">
        <v>55</v>
      </c>
      <c r="AV14" s="81"/>
      <c r="AW14" s="81"/>
      <c r="AX14" s="81"/>
      <c r="AY14" s="81"/>
      <c r="AZ14" s="81"/>
      <c r="BA14" s="81"/>
      <c r="BB14" s="81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</row>
    <row r="15" spans="1:77" customFormat="1" x14ac:dyDescent="0.25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5">
      <c r="A16" s="16" t="s">
        <v>4</v>
      </c>
      <c r="B16" s="79" t="s">
        <v>111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4"/>
      <c r="N16" s="76" t="s">
        <v>99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15"/>
      <c r="AU16" s="79" t="s">
        <v>105</v>
      </c>
      <c r="AV16" s="80"/>
      <c r="AW16" s="80"/>
      <c r="AX16" s="80"/>
      <c r="AY16" s="80"/>
      <c r="AZ16" s="80"/>
      <c r="BA16" s="80"/>
      <c r="BB16" s="80"/>
      <c r="BC16" s="6"/>
      <c r="BD16" s="6"/>
      <c r="BE16" s="6"/>
      <c r="BF16" s="6"/>
      <c r="BG16" s="6"/>
      <c r="BH16" s="6"/>
      <c r="BI16" s="6"/>
      <c r="BJ16" s="6"/>
      <c r="BK16" s="6"/>
      <c r="BL16" s="7"/>
      <c r="BM16" s="10"/>
      <c r="BN16" s="10"/>
      <c r="BO16" s="10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 x14ac:dyDescent="0.25">
      <c r="A17" s="12"/>
      <c r="B17" s="81" t="s">
        <v>56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13"/>
      <c r="N17" s="78" t="s">
        <v>61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13"/>
      <c r="AU17" s="81" t="s">
        <v>55</v>
      </c>
      <c r="AV17" s="81"/>
      <c r="AW17" s="81"/>
      <c r="AX17" s="81"/>
      <c r="AY17" s="81"/>
      <c r="AZ17" s="81"/>
      <c r="BA17" s="81"/>
      <c r="BB17" s="81"/>
      <c r="BC17" s="8"/>
      <c r="BD17" s="8"/>
      <c r="BE17" s="8"/>
      <c r="BF17" s="8"/>
      <c r="BG17" s="8"/>
      <c r="BH17" s="8"/>
      <c r="BI17" s="8"/>
      <c r="BJ17" s="8"/>
      <c r="BK17" s="11"/>
      <c r="BL17" s="8"/>
      <c r="BM17" s="10"/>
      <c r="BN17" s="10"/>
      <c r="BO17" s="10"/>
      <c r="BP17" s="8"/>
      <c r="BQ17" s="8"/>
      <c r="BR17" s="8"/>
      <c r="BS17" s="8"/>
      <c r="BT17" s="8"/>
      <c r="BU17" s="8"/>
      <c r="BV17" s="8"/>
      <c r="BW17" s="8"/>
    </row>
    <row r="18" spans="1:79" customFormat="1" x14ac:dyDescent="0.25"/>
    <row r="19" spans="1:79" customFormat="1" ht="85.5" customHeight="1" x14ac:dyDescent="0.25">
      <c r="A19" s="19" t="s">
        <v>54</v>
      </c>
      <c r="B19" s="68" t="s">
        <v>109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20"/>
      <c r="N19" s="68" t="s">
        <v>112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1"/>
      <c r="AA19" s="68" t="s">
        <v>113</v>
      </c>
      <c r="AB19" s="69"/>
      <c r="AC19" s="69"/>
      <c r="AD19" s="69"/>
      <c r="AE19" s="69"/>
      <c r="AF19" s="69"/>
      <c r="AG19" s="69"/>
      <c r="AH19" s="69"/>
      <c r="AI19" s="69"/>
      <c r="AJ19" s="21"/>
      <c r="AK19" s="70" t="s">
        <v>110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1"/>
      <c r="BE19" s="68" t="s">
        <v>106</v>
      </c>
      <c r="BF19" s="69"/>
      <c r="BG19" s="69"/>
      <c r="BH19" s="69"/>
      <c r="BI19" s="69"/>
      <c r="BJ19" s="69"/>
      <c r="BK19" s="69"/>
      <c r="BL19" s="69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 x14ac:dyDescent="0.25">
      <c r="A20" s="20"/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20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2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2"/>
      <c r="AK20" s="72" t="s">
        <v>59</v>
      </c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22"/>
      <c r="BE20" s="67" t="s">
        <v>60</v>
      </c>
      <c r="BF20" s="67"/>
      <c r="BG20" s="67"/>
      <c r="BH20" s="67"/>
      <c r="BI20" s="67"/>
      <c r="BJ20" s="67"/>
      <c r="BK20" s="67"/>
      <c r="BL20" s="67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ht="6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</row>
    <row r="22" spans="1:79" ht="24.9" customHeight="1" x14ac:dyDescent="0.25">
      <c r="A22" s="129" t="s">
        <v>50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00">
        <f>AS22+I23</f>
        <v>129450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00">
        <f>236723.11-221723.11</f>
        <v>15000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6" t="s">
        <v>23</v>
      </c>
      <c r="BE22" s="106"/>
      <c r="BF22" s="106"/>
      <c r="BG22" s="106"/>
      <c r="BH22" s="106"/>
      <c r="BI22" s="106"/>
      <c r="BJ22" s="106"/>
      <c r="BK22" s="106"/>
      <c r="BL22" s="106"/>
    </row>
    <row r="23" spans="1:79" ht="24.9" customHeight="1" x14ac:dyDescent="0.25">
      <c r="A23" s="106" t="s">
        <v>22</v>
      </c>
      <c r="B23" s="106"/>
      <c r="C23" s="106"/>
      <c r="D23" s="106"/>
      <c r="E23" s="106"/>
      <c r="F23" s="106"/>
      <c r="G23" s="106"/>
      <c r="H23" s="106"/>
      <c r="I23" s="100">
        <f>AK51</f>
        <v>114450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6" t="s">
        <v>24</v>
      </c>
      <c r="U23" s="106"/>
      <c r="V23" s="106"/>
      <c r="W23" s="106"/>
      <c r="X23" s="24"/>
      <c r="Y23" s="24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6"/>
      <c r="BE23" s="26"/>
      <c r="BF23" s="26"/>
      <c r="BG23" s="26"/>
      <c r="BH23" s="26"/>
      <c r="BI23" s="26"/>
      <c r="BJ23" s="23"/>
      <c r="BK23" s="23"/>
      <c r="BL23" s="23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7"/>
      <c r="U24" s="27"/>
      <c r="V24" s="27"/>
      <c r="W24" s="27"/>
      <c r="X24" s="24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6"/>
      <c r="BE24" s="26"/>
      <c r="BF24" s="26"/>
      <c r="BG24" s="26"/>
      <c r="BH24" s="26"/>
      <c r="BI24" s="26"/>
      <c r="BJ24" s="23"/>
      <c r="BK24" s="23"/>
      <c r="BL24" s="23"/>
    </row>
    <row r="25" spans="1:79" ht="15.75" customHeight="1" x14ac:dyDescent="0.25">
      <c r="A25" s="104" t="s">
        <v>37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78.75" customHeight="1" x14ac:dyDescent="0.25">
      <c r="A26" s="105" t="s">
        <v>114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106" t="s">
        <v>36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</row>
    <row r="29" spans="1:79" ht="27.75" customHeight="1" x14ac:dyDescent="0.25">
      <c r="A29" s="107" t="s">
        <v>28</v>
      </c>
      <c r="B29" s="107"/>
      <c r="C29" s="107"/>
      <c r="D29" s="107"/>
      <c r="E29" s="107"/>
      <c r="F29" s="107"/>
      <c r="G29" s="108" t="s">
        <v>40</v>
      </c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10"/>
    </row>
    <row r="30" spans="1:79" ht="15.6" hidden="1" x14ac:dyDescent="0.25">
      <c r="A30" s="86">
        <v>1</v>
      </c>
      <c r="B30" s="86"/>
      <c r="C30" s="86"/>
      <c r="D30" s="86"/>
      <c r="E30" s="86"/>
      <c r="F30" s="86"/>
      <c r="G30" s="108">
        <v>2</v>
      </c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10"/>
    </row>
    <row r="31" spans="1:79" ht="10.5" hidden="1" customHeight="1" x14ac:dyDescent="0.25">
      <c r="A31" s="47" t="s">
        <v>33</v>
      </c>
      <c r="B31" s="47"/>
      <c r="C31" s="47"/>
      <c r="D31" s="47"/>
      <c r="E31" s="47"/>
      <c r="F31" s="47"/>
      <c r="G31" s="101" t="s">
        <v>7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49</v>
      </c>
    </row>
    <row r="32" spans="1:79" ht="12.75" customHeight="1" x14ac:dyDescent="0.25">
      <c r="A32" s="47">
        <v>1</v>
      </c>
      <c r="B32" s="47"/>
      <c r="C32" s="47"/>
      <c r="D32" s="47"/>
      <c r="E32" s="47"/>
      <c r="F32" s="47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106" t="s">
        <v>38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5.9" customHeight="1" x14ac:dyDescent="0.25">
      <c r="A35" s="105" t="s">
        <v>96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106" t="s">
        <v>39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</row>
    <row r="38" spans="1:79" ht="27.75" customHeight="1" x14ac:dyDescent="0.25">
      <c r="A38" s="107" t="s">
        <v>28</v>
      </c>
      <c r="B38" s="107"/>
      <c r="C38" s="107"/>
      <c r="D38" s="107"/>
      <c r="E38" s="107"/>
      <c r="F38" s="107"/>
      <c r="G38" s="108" t="s">
        <v>25</v>
      </c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10"/>
    </row>
    <row r="39" spans="1:79" ht="15.6" hidden="1" x14ac:dyDescent="0.25">
      <c r="A39" s="86">
        <v>1</v>
      </c>
      <c r="B39" s="86"/>
      <c r="C39" s="86"/>
      <c r="D39" s="86"/>
      <c r="E39" s="86"/>
      <c r="F39" s="86"/>
      <c r="G39" s="108">
        <v>2</v>
      </c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10"/>
    </row>
    <row r="40" spans="1:79" ht="10.5" hidden="1" customHeight="1" x14ac:dyDescent="0.25">
      <c r="A40" s="47" t="s">
        <v>6</v>
      </c>
      <c r="B40" s="47"/>
      <c r="C40" s="47"/>
      <c r="D40" s="47"/>
      <c r="E40" s="47"/>
      <c r="F40" s="47"/>
      <c r="G40" s="101" t="s">
        <v>7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11</v>
      </c>
    </row>
    <row r="41" spans="1:79" ht="12.75" customHeight="1" x14ac:dyDescent="0.25">
      <c r="A41" s="47">
        <v>1</v>
      </c>
      <c r="B41" s="47"/>
      <c r="C41" s="47"/>
      <c r="D41" s="47"/>
      <c r="E41" s="47"/>
      <c r="F41" s="47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106" t="s">
        <v>41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111" t="s">
        <v>107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86" t="s">
        <v>28</v>
      </c>
      <c r="B45" s="86"/>
      <c r="C45" s="86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6" t="s">
        <v>29</v>
      </c>
      <c r="AD45" s="86"/>
      <c r="AE45" s="86"/>
      <c r="AF45" s="86"/>
      <c r="AG45" s="86"/>
      <c r="AH45" s="86"/>
      <c r="AI45" s="86"/>
      <c r="AJ45" s="86"/>
      <c r="AK45" s="86" t="s">
        <v>30</v>
      </c>
      <c r="AL45" s="86"/>
      <c r="AM45" s="86"/>
      <c r="AN45" s="86"/>
      <c r="AO45" s="86"/>
      <c r="AP45" s="86"/>
      <c r="AQ45" s="86"/>
      <c r="AR45" s="86"/>
      <c r="AS45" s="86" t="s">
        <v>27</v>
      </c>
      <c r="AT45" s="86"/>
      <c r="AU45" s="86"/>
      <c r="AV45" s="86"/>
      <c r="AW45" s="86"/>
      <c r="AX45" s="86"/>
      <c r="AY45" s="86"/>
      <c r="AZ45" s="86"/>
      <c r="BA45" s="35"/>
      <c r="BB45" s="35"/>
      <c r="BC45" s="35"/>
      <c r="BD45" s="35"/>
      <c r="BE45" s="35"/>
      <c r="BF45" s="35"/>
      <c r="BG45" s="35"/>
      <c r="BH45" s="35"/>
      <c r="BI45" s="18"/>
      <c r="BJ45" s="18"/>
      <c r="BK45" s="18"/>
      <c r="BL45" s="18"/>
    </row>
    <row r="46" spans="1:79" ht="29.1" customHeight="1" x14ac:dyDescent="0.25">
      <c r="A46" s="86"/>
      <c r="B46" s="86"/>
      <c r="C46" s="86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35"/>
      <c r="BB46" s="35"/>
      <c r="BC46" s="35"/>
      <c r="BD46" s="35"/>
      <c r="BE46" s="35"/>
      <c r="BF46" s="35"/>
      <c r="BG46" s="35"/>
      <c r="BH46" s="35"/>
      <c r="BI46" s="18"/>
      <c r="BJ46" s="18"/>
      <c r="BK46" s="18"/>
      <c r="BL46" s="18"/>
    </row>
    <row r="47" spans="1:79" ht="15.6" x14ac:dyDescent="0.25">
      <c r="A47" s="86">
        <v>1</v>
      </c>
      <c r="B47" s="86"/>
      <c r="C47" s="86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35"/>
      <c r="BB47" s="35"/>
      <c r="BC47" s="35"/>
      <c r="BD47" s="35"/>
      <c r="BE47" s="35"/>
      <c r="BF47" s="35"/>
      <c r="BG47" s="35"/>
      <c r="BH47" s="35"/>
      <c r="BI47" s="18"/>
      <c r="BJ47" s="18"/>
      <c r="BK47" s="18"/>
      <c r="BL47" s="18"/>
    </row>
    <row r="48" spans="1:79" s="2" customFormat="1" ht="12.75" hidden="1" customHeight="1" x14ac:dyDescent="0.25">
      <c r="A48" s="47" t="s">
        <v>6</v>
      </c>
      <c r="B48" s="47"/>
      <c r="C48" s="47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51" t="s">
        <v>10</v>
      </c>
      <c r="AT48" s="99"/>
      <c r="AU48" s="99"/>
      <c r="AV48" s="99"/>
      <c r="AW48" s="99"/>
      <c r="AX48" s="99"/>
      <c r="AY48" s="99"/>
      <c r="AZ48" s="99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25.5" customHeight="1" x14ac:dyDescent="0.25">
      <c r="A49" s="47">
        <v>1</v>
      </c>
      <c r="B49" s="47"/>
      <c r="C49" s="47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6">
        <f>236723.11-221723.11</f>
        <v>15000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15000</v>
      </c>
      <c r="AT49" s="46"/>
      <c r="AU49" s="46"/>
      <c r="AV49" s="46"/>
      <c r="AW49" s="46"/>
      <c r="AX49" s="46"/>
      <c r="AY49" s="46"/>
      <c r="AZ49" s="46"/>
      <c r="BA49" s="39"/>
      <c r="BB49" s="39"/>
      <c r="BC49" s="39"/>
      <c r="BD49" s="39"/>
      <c r="BE49" s="39"/>
      <c r="BF49" s="39"/>
      <c r="BG49" s="39"/>
      <c r="BH49" s="39"/>
      <c r="BI49" s="18"/>
      <c r="BJ49" s="18"/>
      <c r="BK49" s="18"/>
      <c r="BL49" s="18"/>
      <c r="CA49" s="1" t="s">
        <v>14</v>
      </c>
    </row>
    <row r="50" spans="1:79" ht="12.75" customHeight="1" x14ac:dyDescent="0.25">
      <c r="A50" s="47">
        <v>2</v>
      </c>
      <c r="B50" s="47"/>
      <c r="C50" s="47"/>
      <c r="D50" s="83" t="s">
        <v>66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46">
        <v>0</v>
      </c>
      <c r="AD50" s="46"/>
      <c r="AE50" s="46"/>
      <c r="AF50" s="46"/>
      <c r="AG50" s="46"/>
      <c r="AH50" s="46"/>
      <c r="AI50" s="46"/>
      <c r="AJ50" s="46"/>
      <c r="AK50" s="46">
        <f>135000-20550</f>
        <v>114450</v>
      </c>
      <c r="AL50" s="46"/>
      <c r="AM50" s="46"/>
      <c r="AN50" s="46"/>
      <c r="AO50" s="46"/>
      <c r="AP50" s="46"/>
      <c r="AQ50" s="46"/>
      <c r="AR50" s="46"/>
      <c r="AS50" s="46">
        <f>AC50+AK50</f>
        <v>114450</v>
      </c>
      <c r="AT50" s="46"/>
      <c r="AU50" s="46"/>
      <c r="AV50" s="46"/>
      <c r="AW50" s="46"/>
      <c r="AX50" s="46"/>
      <c r="AY50" s="46"/>
      <c r="AZ50" s="46"/>
      <c r="BA50" s="39"/>
      <c r="BB50" s="39"/>
      <c r="BC50" s="39"/>
      <c r="BD50" s="39"/>
      <c r="BE50" s="39"/>
      <c r="BF50" s="39"/>
      <c r="BG50" s="39"/>
      <c r="BH50" s="39"/>
      <c r="BI50" s="18"/>
      <c r="BJ50" s="18"/>
      <c r="BK50" s="18"/>
      <c r="BL50" s="18"/>
    </row>
    <row r="51" spans="1:79" s="2" customFormat="1" x14ac:dyDescent="0.25">
      <c r="A51" s="56"/>
      <c r="B51" s="56"/>
      <c r="C51" s="56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2">
        <f>AC49</f>
        <v>15000</v>
      </c>
      <c r="AD51" s="52"/>
      <c r="AE51" s="52"/>
      <c r="AF51" s="52"/>
      <c r="AG51" s="52"/>
      <c r="AH51" s="52"/>
      <c r="AI51" s="52"/>
      <c r="AJ51" s="52"/>
      <c r="AK51" s="52">
        <f>SUM(AK49:AR50)</f>
        <v>114450</v>
      </c>
      <c r="AL51" s="52"/>
      <c r="AM51" s="52"/>
      <c r="AN51" s="52"/>
      <c r="AO51" s="52"/>
      <c r="AP51" s="52"/>
      <c r="AQ51" s="52"/>
      <c r="AR51" s="52"/>
      <c r="AS51" s="52">
        <f>AC51+AK51</f>
        <v>129450</v>
      </c>
      <c r="AT51" s="52"/>
      <c r="AU51" s="52"/>
      <c r="AV51" s="52"/>
      <c r="AW51" s="52"/>
      <c r="AX51" s="52"/>
      <c r="AY51" s="52"/>
      <c r="AZ51" s="52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79" ht="15.75" customHeight="1" x14ac:dyDescent="0.25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customHeight="1" x14ac:dyDescent="0.25">
      <c r="A54" s="111" t="s">
        <v>107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86" t="s">
        <v>28</v>
      </c>
      <c r="B55" s="86"/>
      <c r="C55" s="86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86" t="s">
        <v>29</v>
      </c>
      <c r="AC55" s="86"/>
      <c r="AD55" s="86"/>
      <c r="AE55" s="86"/>
      <c r="AF55" s="86"/>
      <c r="AG55" s="86"/>
      <c r="AH55" s="86"/>
      <c r="AI55" s="86"/>
      <c r="AJ55" s="86" t="s">
        <v>30</v>
      </c>
      <c r="AK55" s="86"/>
      <c r="AL55" s="86"/>
      <c r="AM55" s="86"/>
      <c r="AN55" s="86"/>
      <c r="AO55" s="86"/>
      <c r="AP55" s="86"/>
      <c r="AQ55" s="86"/>
      <c r="AR55" s="86" t="s">
        <v>27</v>
      </c>
      <c r="AS55" s="86"/>
      <c r="AT55" s="86"/>
      <c r="AU55" s="86"/>
      <c r="AV55" s="86"/>
      <c r="AW55" s="86"/>
      <c r="AX55" s="86"/>
      <c r="AY55" s="86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79" ht="29.1" customHeight="1" x14ac:dyDescent="0.25">
      <c r="A56" s="86"/>
      <c r="B56" s="86"/>
      <c r="C56" s="86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79" ht="15.75" customHeight="1" x14ac:dyDescent="0.25">
      <c r="A57" s="86">
        <v>1</v>
      </c>
      <c r="B57" s="86"/>
      <c r="C57" s="86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86">
        <v>3</v>
      </c>
      <c r="AC57" s="86"/>
      <c r="AD57" s="86"/>
      <c r="AE57" s="86"/>
      <c r="AF57" s="86"/>
      <c r="AG57" s="86"/>
      <c r="AH57" s="86"/>
      <c r="AI57" s="86"/>
      <c r="AJ57" s="86">
        <v>4</v>
      </c>
      <c r="AK57" s="86"/>
      <c r="AL57" s="86"/>
      <c r="AM57" s="86"/>
      <c r="AN57" s="86"/>
      <c r="AO57" s="86"/>
      <c r="AP57" s="86"/>
      <c r="AQ57" s="86"/>
      <c r="AR57" s="86">
        <v>5</v>
      </c>
      <c r="AS57" s="86"/>
      <c r="AT57" s="86"/>
      <c r="AU57" s="86"/>
      <c r="AV57" s="86"/>
      <c r="AW57" s="86"/>
      <c r="AX57" s="86"/>
      <c r="AY57" s="86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79" ht="12.75" hidden="1" customHeight="1" x14ac:dyDescent="0.25">
      <c r="A58" s="47" t="s">
        <v>6</v>
      </c>
      <c r="B58" s="47"/>
      <c r="C58" s="47"/>
      <c r="D58" s="101" t="s">
        <v>7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CA58" s="1" t="s">
        <v>15</v>
      </c>
    </row>
    <row r="59" spans="1:79" s="2" customFormat="1" ht="12.75" customHeight="1" x14ac:dyDescent="0.25">
      <c r="A59" s="56"/>
      <c r="B59" s="56"/>
      <c r="C59" s="56"/>
      <c r="D59" s="114" t="s">
        <v>27</v>
      </c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6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>
        <f>AB59+AJ59</f>
        <v>0</v>
      </c>
      <c r="AS59" s="52"/>
      <c r="AT59" s="52"/>
      <c r="AU59" s="52"/>
      <c r="AV59" s="52"/>
      <c r="AW59" s="52"/>
      <c r="AX59" s="52"/>
      <c r="AY59" s="52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CA59" s="2" t="s">
        <v>16</v>
      </c>
    </row>
    <row r="60" spans="1:79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79" ht="15.75" customHeight="1" x14ac:dyDescent="0.25">
      <c r="A61" s="106" t="s">
        <v>43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</row>
    <row r="62" spans="1:79" ht="30" customHeight="1" x14ac:dyDescent="0.25">
      <c r="A62" s="86" t="s">
        <v>28</v>
      </c>
      <c r="B62" s="86"/>
      <c r="C62" s="86"/>
      <c r="D62" s="86"/>
      <c r="E62" s="86"/>
      <c r="F62" s="86"/>
      <c r="G62" s="93" t="s">
        <v>44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86" t="s">
        <v>2</v>
      </c>
      <c r="AA62" s="86"/>
      <c r="AB62" s="86"/>
      <c r="AC62" s="86"/>
      <c r="AD62" s="86"/>
      <c r="AE62" s="86" t="s">
        <v>1</v>
      </c>
      <c r="AF62" s="86"/>
      <c r="AG62" s="86"/>
      <c r="AH62" s="86"/>
      <c r="AI62" s="86"/>
      <c r="AJ62" s="86"/>
      <c r="AK62" s="86"/>
      <c r="AL62" s="86"/>
      <c r="AM62" s="86"/>
      <c r="AN62" s="86"/>
      <c r="AO62" s="93" t="s">
        <v>29</v>
      </c>
      <c r="AP62" s="94"/>
      <c r="AQ62" s="94"/>
      <c r="AR62" s="94"/>
      <c r="AS62" s="94"/>
      <c r="AT62" s="94"/>
      <c r="AU62" s="94"/>
      <c r="AV62" s="95"/>
      <c r="AW62" s="93" t="s">
        <v>30</v>
      </c>
      <c r="AX62" s="94"/>
      <c r="AY62" s="94"/>
      <c r="AZ62" s="94"/>
      <c r="BA62" s="94"/>
      <c r="BB62" s="94"/>
      <c r="BC62" s="94"/>
      <c r="BD62" s="95"/>
      <c r="BE62" s="93" t="s">
        <v>27</v>
      </c>
      <c r="BF62" s="94"/>
      <c r="BG62" s="94"/>
      <c r="BH62" s="94"/>
      <c r="BI62" s="94"/>
      <c r="BJ62" s="94"/>
      <c r="BK62" s="94"/>
      <c r="BL62" s="95"/>
    </row>
    <row r="63" spans="1:79" ht="15.75" customHeight="1" x14ac:dyDescent="0.25">
      <c r="A63" s="86">
        <v>1</v>
      </c>
      <c r="B63" s="86"/>
      <c r="C63" s="86"/>
      <c r="D63" s="86"/>
      <c r="E63" s="86"/>
      <c r="F63" s="86"/>
      <c r="G63" s="93">
        <v>2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86">
        <v>3</v>
      </c>
      <c r="AA63" s="86"/>
      <c r="AB63" s="86"/>
      <c r="AC63" s="86"/>
      <c r="AD63" s="86"/>
      <c r="AE63" s="86">
        <v>4</v>
      </c>
      <c r="AF63" s="86"/>
      <c r="AG63" s="86"/>
      <c r="AH63" s="86"/>
      <c r="AI63" s="86"/>
      <c r="AJ63" s="86"/>
      <c r="AK63" s="86"/>
      <c r="AL63" s="86"/>
      <c r="AM63" s="86"/>
      <c r="AN63" s="86"/>
      <c r="AO63" s="86">
        <v>5</v>
      </c>
      <c r="AP63" s="86"/>
      <c r="AQ63" s="86"/>
      <c r="AR63" s="86"/>
      <c r="AS63" s="86"/>
      <c r="AT63" s="86"/>
      <c r="AU63" s="86"/>
      <c r="AV63" s="86"/>
      <c r="AW63" s="86">
        <v>6</v>
      </c>
      <c r="AX63" s="86"/>
      <c r="AY63" s="86"/>
      <c r="AZ63" s="86"/>
      <c r="BA63" s="86"/>
      <c r="BB63" s="86"/>
      <c r="BC63" s="86"/>
      <c r="BD63" s="86"/>
      <c r="BE63" s="86">
        <v>7</v>
      </c>
      <c r="BF63" s="86"/>
      <c r="BG63" s="86"/>
      <c r="BH63" s="86"/>
      <c r="BI63" s="86"/>
      <c r="BJ63" s="86"/>
      <c r="BK63" s="86"/>
      <c r="BL63" s="86"/>
    </row>
    <row r="64" spans="1:79" ht="12.75" hidden="1" customHeight="1" x14ac:dyDescent="0.25">
      <c r="A64" s="47" t="s">
        <v>33</v>
      </c>
      <c r="B64" s="47"/>
      <c r="C64" s="47"/>
      <c r="D64" s="47"/>
      <c r="E64" s="47"/>
      <c r="F64" s="47"/>
      <c r="G64" s="101" t="s">
        <v>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7" t="s">
        <v>19</v>
      </c>
      <c r="AA64" s="47"/>
      <c r="AB64" s="47"/>
      <c r="AC64" s="47"/>
      <c r="AD64" s="47"/>
      <c r="AE64" s="126" t="s">
        <v>32</v>
      </c>
      <c r="AF64" s="126"/>
      <c r="AG64" s="126"/>
      <c r="AH64" s="126"/>
      <c r="AI64" s="126"/>
      <c r="AJ64" s="126"/>
      <c r="AK64" s="126"/>
      <c r="AL64" s="126"/>
      <c r="AM64" s="126"/>
      <c r="AN64" s="101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31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2" customFormat="1" ht="12.75" customHeight="1" x14ac:dyDescent="0.25">
      <c r="A65" s="56">
        <v>0</v>
      </c>
      <c r="B65" s="56"/>
      <c r="C65" s="56"/>
      <c r="D65" s="56"/>
      <c r="E65" s="56"/>
      <c r="F65" s="56"/>
      <c r="G65" s="123" t="s">
        <v>68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5"/>
      <c r="Z65" s="60"/>
      <c r="AA65" s="60"/>
      <c r="AB65" s="60"/>
      <c r="AC65" s="60"/>
      <c r="AD65" s="60"/>
      <c r="AE65" s="137"/>
      <c r="AF65" s="137"/>
      <c r="AG65" s="137"/>
      <c r="AH65" s="137"/>
      <c r="AI65" s="137"/>
      <c r="AJ65" s="137"/>
      <c r="AK65" s="137"/>
      <c r="AL65" s="137"/>
      <c r="AM65" s="137"/>
      <c r="AN65" s="114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2" t="s">
        <v>18</v>
      </c>
    </row>
    <row r="66" spans="1:79" ht="12.75" customHeight="1" x14ac:dyDescent="0.25">
      <c r="A66" s="47">
        <v>1</v>
      </c>
      <c r="B66" s="47"/>
      <c r="C66" s="47"/>
      <c r="D66" s="47"/>
      <c r="E66" s="47"/>
      <c r="F66" s="47"/>
      <c r="G66" s="48" t="s">
        <v>70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 t="s">
        <v>71</v>
      </c>
      <c r="AA66" s="51"/>
      <c r="AB66" s="51"/>
      <c r="AC66" s="51"/>
      <c r="AD66" s="51"/>
      <c r="AE66" s="64" t="s">
        <v>72</v>
      </c>
      <c r="AF66" s="64"/>
      <c r="AG66" s="64"/>
      <c r="AH66" s="64"/>
      <c r="AI66" s="64"/>
      <c r="AJ66" s="64"/>
      <c r="AK66" s="64"/>
      <c r="AL66" s="64"/>
      <c r="AM66" s="64"/>
      <c r="AN66" s="65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v>1</v>
      </c>
      <c r="BF66" s="46"/>
      <c r="BG66" s="46"/>
      <c r="BH66" s="46"/>
      <c r="BI66" s="46"/>
      <c r="BJ66" s="46"/>
      <c r="BK66" s="46"/>
      <c r="BL66" s="46"/>
    </row>
    <row r="67" spans="1:79" ht="25.5" customHeight="1" x14ac:dyDescent="0.25">
      <c r="A67" s="47">
        <v>2</v>
      </c>
      <c r="B67" s="47"/>
      <c r="C67" s="47"/>
      <c r="D67" s="47"/>
      <c r="E67" s="47"/>
      <c r="F67" s="47"/>
      <c r="G67" s="48" t="s">
        <v>115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71</v>
      </c>
      <c r="AA67" s="51"/>
      <c r="AB67" s="51"/>
      <c r="AC67" s="51"/>
      <c r="AD67" s="51"/>
      <c r="AE67" s="64" t="s">
        <v>73</v>
      </c>
      <c r="AF67" s="64"/>
      <c r="AG67" s="64"/>
      <c r="AH67" s="64"/>
      <c r="AI67" s="64"/>
      <c r="AJ67" s="64"/>
      <c r="AK67" s="64"/>
      <c r="AL67" s="64"/>
      <c r="AM67" s="64"/>
      <c r="AN67" s="65"/>
      <c r="AO67" s="46">
        <v>8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8</v>
      </c>
      <c r="BF67" s="46"/>
      <c r="BG67" s="46"/>
      <c r="BH67" s="46"/>
      <c r="BI67" s="46"/>
      <c r="BJ67" s="46"/>
      <c r="BK67" s="46"/>
      <c r="BL67" s="46"/>
    </row>
    <row r="68" spans="1:79" ht="25.5" customHeight="1" x14ac:dyDescent="0.25">
      <c r="A68" s="47">
        <v>3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 t="s">
        <v>75</v>
      </c>
      <c r="AA68" s="51"/>
      <c r="AB68" s="51"/>
      <c r="AC68" s="51"/>
      <c r="AD68" s="51"/>
      <c r="AE68" s="48" t="s">
        <v>76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46">
        <v>0</v>
      </c>
      <c r="AP68" s="46"/>
      <c r="AQ68" s="46"/>
      <c r="AR68" s="46"/>
      <c r="AS68" s="46"/>
      <c r="AT68" s="46"/>
      <c r="AU68" s="46"/>
      <c r="AV68" s="46"/>
      <c r="AW68" s="46">
        <f>135000-20550</f>
        <v>114450</v>
      </c>
      <c r="AX68" s="46"/>
      <c r="AY68" s="46"/>
      <c r="AZ68" s="46"/>
      <c r="BA68" s="46"/>
      <c r="BB68" s="46"/>
      <c r="BC68" s="46"/>
      <c r="BD68" s="46"/>
      <c r="BE68" s="46">
        <v>135000</v>
      </c>
      <c r="BF68" s="46"/>
      <c r="BG68" s="46"/>
      <c r="BH68" s="46"/>
      <c r="BI68" s="46"/>
      <c r="BJ68" s="46"/>
      <c r="BK68" s="46"/>
      <c r="BL68" s="46"/>
    </row>
    <row r="69" spans="1:79" s="2" customFormat="1" ht="12.75" customHeight="1" x14ac:dyDescent="0.25">
      <c r="A69" s="56">
        <v>0</v>
      </c>
      <c r="B69" s="56"/>
      <c r="C69" s="56"/>
      <c r="D69" s="56"/>
      <c r="E69" s="56"/>
      <c r="F69" s="56"/>
      <c r="G69" s="57" t="s">
        <v>77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60"/>
      <c r="AA69" s="60"/>
      <c r="AB69" s="60"/>
      <c r="AC69" s="60"/>
      <c r="AD69" s="60"/>
      <c r="AE69" s="57"/>
      <c r="AF69" s="58"/>
      <c r="AG69" s="58"/>
      <c r="AH69" s="58"/>
      <c r="AI69" s="58"/>
      <c r="AJ69" s="58"/>
      <c r="AK69" s="58"/>
      <c r="AL69" s="58"/>
      <c r="AM69" s="58"/>
      <c r="AN69" s="59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79" ht="25.5" customHeight="1" x14ac:dyDescent="0.25">
      <c r="A70" s="47">
        <v>4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 t="s">
        <v>79</v>
      </c>
      <c r="AA70" s="51"/>
      <c r="AB70" s="51"/>
      <c r="AC70" s="51"/>
      <c r="AD70" s="51"/>
      <c r="AE70" s="48" t="s">
        <v>72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46">
        <v>120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109</v>
      </c>
      <c r="BF70" s="46"/>
      <c r="BG70" s="46"/>
      <c r="BH70" s="46"/>
      <c r="BI70" s="46"/>
      <c r="BJ70" s="46"/>
      <c r="BK70" s="46"/>
      <c r="BL70" s="46"/>
    </row>
    <row r="71" spans="1:79" ht="12.75" customHeight="1" x14ac:dyDescent="0.25">
      <c r="A71" s="47">
        <v>5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 t="s">
        <v>79</v>
      </c>
      <c r="AA71" s="51"/>
      <c r="AB71" s="51"/>
      <c r="AC71" s="51"/>
      <c r="AD71" s="51"/>
      <c r="AE71" s="48" t="s">
        <v>72</v>
      </c>
      <c r="AF71" s="49"/>
      <c r="AG71" s="49"/>
      <c r="AH71" s="49"/>
      <c r="AI71" s="49"/>
      <c r="AJ71" s="49"/>
      <c r="AK71" s="49"/>
      <c r="AL71" s="49"/>
      <c r="AM71" s="49"/>
      <c r="AN71" s="50"/>
      <c r="AO71" s="46">
        <v>99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86</v>
      </c>
      <c r="BF71" s="46"/>
      <c r="BG71" s="46"/>
      <c r="BH71" s="46"/>
      <c r="BI71" s="46"/>
      <c r="BJ71" s="46"/>
      <c r="BK71" s="46"/>
      <c r="BL71" s="46"/>
    </row>
    <row r="72" spans="1:79" ht="12.75" customHeight="1" x14ac:dyDescent="0.25">
      <c r="A72" s="47">
        <v>6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 t="s">
        <v>79</v>
      </c>
      <c r="AA72" s="51"/>
      <c r="AB72" s="51"/>
      <c r="AC72" s="51"/>
      <c r="AD72" s="51"/>
      <c r="AE72" s="48" t="s">
        <v>72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46">
        <v>21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v>23</v>
      </c>
      <c r="BF72" s="46"/>
      <c r="BG72" s="46"/>
      <c r="BH72" s="46"/>
      <c r="BI72" s="46"/>
      <c r="BJ72" s="46"/>
      <c r="BK72" s="46"/>
      <c r="BL72" s="46"/>
    </row>
    <row r="73" spans="1:79" ht="25.5" customHeight="1" x14ac:dyDescent="0.25">
      <c r="A73" s="47">
        <v>7</v>
      </c>
      <c r="B73" s="47"/>
      <c r="C73" s="47"/>
      <c r="D73" s="47"/>
      <c r="E73" s="47"/>
      <c r="F73" s="47"/>
      <c r="G73" s="48" t="s">
        <v>82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79</v>
      </c>
      <c r="AA73" s="51"/>
      <c r="AB73" s="51"/>
      <c r="AC73" s="51"/>
      <c r="AD73" s="51"/>
      <c r="AE73" s="48" t="s">
        <v>83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46">
        <v>120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120</v>
      </c>
      <c r="BF73" s="46"/>
      <c r="BG73" s="46"/>
      <c r="BH73" s="46"/>
      <c r="BI73" s="46"/>
      <c r="BJ73" s="46"/>
      <c r="BK73" s="46"/>
      <c r="BL73" s="46"/>
    </row>
    <row r="74" spans="1:79" ht="25.5" customHeight="1" x14ac:dyDescent="0.25">
      <c r="A74" s="47">
        <v>8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 t="s">
        <v>71</v>
      </c>
      <c r="AA74" s="51"/>
      <c r="AB74" s="51"/>
      <c r="AC74" s="51"/>
      <c r="AD74" s="51"/>
      <c r="AE74" s="48" t="s">
        <v>85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46">
        <v>0</v>
      </c>
      <c r="AP74" s="46"/>
      <c r="AQ74" s="46"/>
      <c r="AR74" s="46"/>
      <c r="AS74" s="46"/>
      <c r="AT74" s="46"/>
      <c r="AU74" s="46"/>
      <c r="AV74" s="46"/>
      <c r="AW74" s="46">
        <v>5</v>
      </c>
      <c r="AX74" s="46"/>
      <c r="AY74" s="46"/>
      <c r="AZ74" s="46"/>
      <c r="BA74" s="46"/>
      <c r="BB74" s="46"/>
      <c r="BC74" s="46"/>
      <c r="BD74" s="46"/>
      <c r="BE74" s="46">
        <v>6</v>
      </c>
      <c r="BF74" s="46"/>
      <c r="BG74" s="46"/>
      <c r="BH74" s="46"/>
      <c r="BI74" s="46"/>
      <c r="BJ74" s="46"/>
      <c r="BK74" s="46"/>
      <c r="BL74" s="46"/>
    </row>
    <row r="75" spans="1:79" s="2" customFormat="1" ht="12.75" customHeight="1" x14ac:dyDescent="0.25">
      <c r="A75" s="56">
        <v>0</v>
      </c>
      <c r="B75" s="56"/>
      <c r="C75" s="56"/>
      <c r="D75" s="56"/>
      <c r="E75" s="56"/>
      <c r="F75" s="56"/>
      <c r="G75" s="57" t="s">
        <v>86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60"/>
      <c r="AA75" s="60"/>
      <c r="AB75" s="60"/>
      <c r="AC75" s="60"/>
      <c r="AD75" s="60"/>
      <c r="AE75" s="57"/>
      <c r="AF75" s="58"/>
      <c r="AG75" s="58"/>
      <c r="AH75" s="58"/>
      <c r="AI75" s="58"/>
      <c r="AJ75" s="58"/>
      <c r="AK75" s="58"/>
      <c r="AL75" s="58"/>
      <c r="AM75" s="58"/>
      <c r="AN75" s="59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02" customHeight="1" x14ac:dyDescent="0.25">
      <c r="A76" s="47">
        <v>9</v>
      </c>
      <c r="B76" s="47"/>
      <c r="C76" s="47"/>
      <c r="D76" s="47"/>
      <c r="E76" s="47"/>
      <c r="F76" s="47"/>
      <c r="G76" s="48" t="s">
        <v>87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 t="s">
        <v>75</v>
      </c>
      <c r="AA76" s="51"/>
      <c r="AB76" s="51"/>
      <c r="AC76" s="51"/>
      <c r="AD76" s="51"/>
      <c r="AE76" s="48" t="s">
        <v>117</v>
      </c>
      <c r="AF76" s="49"/>
      <c r="AG76" s="49"/>
      <c r="AH76" s="49"/>
      <c r="AI76" s="49"/>
      <c r="AJ76" s="49"/>
      <c r="AK76" s="49"/>
      <c r="AL76" s="49"/>
      <c r="AM76" s="49"/>
      <c r="AN76" s="50"/>
      <c r="AO76" s="46">
        <v>15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v>14</v>
      </c>
      <c r="BF76" s="46"/>
      <c r="BG76" s="46"/>
      <c r="BH76" s="46"/>
      <c r="BI76" s="46"/>
      <c r="BJ76" s="46"/>
      <c r="BK76" s="46"/>
      <c r="BL76" s="46"/>
    </row>
    <row r="77" spans="1:79" ht="25.5" customHeight="1" x14ac:dyDescent="0.25">
      <c r="A77" s="47">
        <v>10</v>
      </c>
      <c r="B77" s="47"/>
      <c r="C77" s="47"/>
      <c r="D77" s="47"/>
      <c r="E77" s="47"/>
      <c r="F77" s="47"/>
      <c r="G77" s="48" t="s">
        <v>88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 t="s">
        <v>75</v>
      </c>
      <c r="AA77" s="51"/>
      <c r="AB77" s="51"/>
      <c r="AC77" s="51"/>
      <c r="AD77" s="51"/>
      <c r="AE77" s="48" t="s">
        <v>89</v>
      </c>
      <c r="AF77" s="49"/>
      <c r="AG77" s="49"/>
      <c r="AH77" s="49"/>
      <c r="AI77" s="49"/>
      <c r="AJ77" s="49"/>
      <c r="AK77" s="49"/>
      <c r="AL77" s="49"/>
      <c r="AM77" s="49"/>
      <c r="AN77" s="50"/>
      <c r="AO77" s="46">
        <v>0</v>
      </c>
      <c r="AP77" s="46"/>
      <c r="AQ77" s="46"/>
      <c r="AR77" s="46"/>
      <c r="AS77" s="46"/>
      <c r="AT77" s="46"/>
      <c r="AU77" s="46"/>
      <c r="AV77" s="46"/>
      <c r="AW77" s="46">
        <f>AW68/AW74</f>
        <v>22890</v>
      </c>
      <c r="AX77" s="46"/>
      <c r="AY77" s="46"/>
      <c r="AZ77" s="46"/>
      <c r="BA77" s="46"/>
      <c r="BB77" s="46"/>
      <c r="BC77" s="46"/>
      <c r="BD77" s="46"/>
      <c r="BE77" s="46">
        <v>22500</v>
      </c>
      <c r="BF77" s="46"/>
      <c r="BG77" s="46"/>
      <c r="BH77" s="46"/>
      <c r="BI77" s="46"/>
      <c r="BJ77" s="46"/>
      <c r="BK77" s="46"/>
      <c r="BL77" s="46"/>
    </row>
    <row r="78" spans="1:79" s="2" customFormat="1" ht="12.75" customHeight="1" x14ac:dyDescent="0.25">
      <c r="A78" s="56">
        <v>0</v>
      </c>
      <c r="B78" s="56"/>
      <c r="C78" s="56"/>
      <c r="D78" s="56"/>
      <c r="E78" s="56"/>
      <c r="F78" s="56"/>
      <c r="G78" s="57" t="s">
        <v>90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60"/>
      <c r="AA78" s="60"/>
      <c r="AB78" s="60"/>
      <c r="AC78" s="60"/>
      <c r="AD78" s="60"/>
      <c r="AE78" s="57"/>
      <c r="AF78" s="58"/>
      <c r="AG78" s="58"/>
      <c r="AH78" s="58"/>
      <c r="AI78" s="58"/>
      <c r="AJ78" s="58"/>
      <c r="AK78" s="58"/>
      <c r="AL78" s="58"/>
      <c r="AM78" s="58"/>
      <c r="AN78" s="59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79" ht="76.5" customHeight="1" x14ac:dyDescent="0.25">
      <c r="A79" s="47">
        <v>11</v>
      </c>
      <c r="B79" s="47"/>
      <c r="C79" s="47"/>
      <c r="D79" s="47"/>
      <c r="E79" s="47"/>
      <c r="F79" s="47"/>
      <c r="G79" s="48" t="s">
        <v>91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3" t="s">
        <v>94</v>
      </c>
      <c r="AA79" s="54"/>
      <c r="AB79" s="54"/>
      <c r="AC79" s="54"/>
      <c r="AD79" s="55"/>
      <c r="AE79" s="48" t="s">
        <v>92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46">
        <v>10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17</v>
      </c>
      <c r="BF79" s="46"/>
      <c r="BG79" s="46"/>
      <c r="BH79" s="46"/>
      <c r="BI79" s="46"/>
      <c r="BJ79" s="46"/>
      <c r="BK79" s="46"/>
      <c r="BL79" s="46"/>
    </row>
    <row r="80" spans="1:79" ht="38.25" customHeight="1" x14ac:dyDescent="0.25">
      <c r="A80" s="47">
        <v>12</v>
      </c>
      <c r="B80" s="47"/>
      <c r="C80" s="47"/>
      <c r="D80" s="47"/>
      <c r="E80" s="47"/>
      <c r="F80" s="47"/>
      <c r="G80" s="48" t="s">
        <v>93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 t="s">
        <v>94</v>
      </c>
      <c r="AA80" s="51"/>
      <c r="AB80" s="51"/>
      <c r="AC80" s="51"/>
      <c r="AD80" s="51"/>
      <c r="AE80" s="48" t="s">
        <v>95</v>
      </c>
      <c r="AF80" s="49"/>
      <c r="AG80" s="49"/>
      <c r="AH80" s="49"/>
      <c r="AI80" s="49"/>
      <c r="AJ80" s="49"/>
      <c r="AK80" s="49"/>
      <c r="AL80" s="49"/>
      <c r="AM80" s="49"/>
      <c r="AN80" s="50"/>
      <c r="AO80" s="46">
        <v>0</v>
      </c>
      <c r="AP80" s="46"/>
      <c r="AQ80" s="46"/>
      <c r="AR80" s="46"/>
      <c r="AS80" s="46"/>
      <c r="AT80" s="46"/>
      <c r="AU80" s="46"/>
      <c r="AV80" s="46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v>100</v>
      </c>
      <c r="BF80" s="46"/>
      <c r="BG80" s="46"/>
      <c r="BH80" s="46"/>
      <c r="BI80" s="46"/>
      <c r="BJ80" s="46"/>
      <c r="BK80" s="46"/>
      <c r="BL80" s="46"/>
    </row>
    <row r="81" spans="1:64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</row>
    <row r="82" spans="1:64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ht="16.5" customHeight="1" x14ac:dyDescent="0.25">
      <c r="A83" s="134" t="s">
        <v>101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42"/>
      <c r="AO83" s="75" t="s">
        <v>103</v>
      </c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18"/>
      <c r="BI83" s="18"/>
      <c r="BJ83" s="18"/>
      <c r="BK83" s="18"/>
      <c r="BL83" s="18"/>
    </row>
    <row r="84" spans="1:64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22" t="s">
        <v>5</v>
      </c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8"/>
      <c r="AO84" s="122" t="s">
        <v>52</v>
      </c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8"/>
      <c r="BI84" s="18"/>
      <c r="BJ84" s="18"/>
      <c r="BK84" s="18"/>
      <c r="BL84" s="18"/>
    </row>
    <row r="85" spans="1:64" ht="15.75" customHeight="1" x14ac:dyDescent="0.25">
      <c r="A85" s="136" t="s">
        <v>3</v>
      </c>
      <c r="B85" s="136"/>
      <c r="C85" s="136"/>
      <c r="D85" s="136"/>
      <c r="E85" s="136"/>
      <c r="F85" s="136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ht="13.2" customHeight="1" x14ac:dyDescent="0.25">
      <c r="A86" s="130" t="s">
        <v>100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x14ac:dyDescent="0.25">
      <c r="A87" s="131" t="s">
        <v>47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ht="10.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ht="15.75" customHeight="1" x14ac:dyDescent="0.25">
      <c r="A89" s="134" t="s">
        <v>102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42"/>
      <c r="AO89" s="75" t="s">
        <v>104</v>
      </c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18"/>
      <c r="BI89" s="18"/>
      <c r="BJ89" s="18"/>
      <c r="BK89" s="18"/>
      <c r="BL89" s="18"/>
    </row>
    <row r="90" spans="1:64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2" t="s">
        <v>5</v>
      </c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8"/>
      <c r="AO90" s="122" t="s">
        <v>52</v>
      </c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  <c r="BB90" s="122"/>
      <c r="BC90" s="122"/>
      <c r="BD90" s="122"/>
      <c r="BE90" s="122"/>
      <c r="BF90" s="122"/>
      <c r="BG90" s="122"/>
      <c r="BH90" s="18"/>
      <c r="BI90" s="18"/>
      <c r="BJ90" s="18"/>
      <c r="BK90" s="18"/>
      <c r="BL90" s="18"/>
    </row>
    <row r="91" spans="1:64" x14ac:dyDescent="0.25">
      <c r="A91" s="132">
        <v>44911</v>
      </c>
      <c r="B91" s="133"/>
      <c r="C91" s="133"/>
      <c r="D91" s="133"/>
      <c r="E91" s="133"/>
      <c r="F91" s="133"/>
      <c r="G91" s="133"/>
      <c r="H91" s="133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</row>
    <row r="92" spans="1:64" x14ac:dyDescent="0.25">
      <c r="A92" s="122" t="s">
        <v>45</v>
      </c>
      <c r="B92" s="122"/>
      <c r="C92" s="122"/>
      <c r="D92" s="122"/>
      <c r="E92" s="122"/>
      <c r="F92" s="122"/>
      <c r="G92" s="122"/>
      <c r="H92" s="122"/>
      <c r="I92" s="44"/>
      <c r="J92" s="44"/>
      <c r="K92" s="44"/>
      <c r="L92" s="44"/>
      <c r="M92" s="44"/>
      <c r="N92" s="44"/>
      <c r="O92" s="44"/>
      <c r="P92" s="44"/>
      <c r="Q92" s="44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x14ac:dyDescent="0.25">
      <c r="A93" s="45" t="s">
        <v>46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</row>
  </sheetData>
  <mergeCells count="265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3:F63"/>
    <mergeCell ref="A64:F64"/>
    <mergeCell ref="Z64:AD64"/>
    <mergeCell ref="A61:BL61"/>
    <mergeCell ref="A62:F62"/>
    <mergeCell ref="AE62:AN62"/>
    <mergeCell ref="AO83:BG83"/>
    <mergeCell ref="A85:F85"/>
    <mergeCell ref="A65:F65"/>
    <mergeCell ref="Z65:AD65"/>
    <mergeCell ref="AE65:AN65"/>
    <mergeCell ref="A83:V8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83:AM83"/>
    <mergeCell ref="W84:AM84"/>
    <mergeCell ref="BE62:BL62"/>
    <mergeCell ref="AO84:BG84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5:L65">
    <cfRule type="cellIs" dxfId="34" priority="36" stopIfTrue="1" operator="equal">
      <formula>$G64</formula>
    </cfRule>
  </conditionalFormatting>
  <conditionalFormatting sqref="D49">
    <cfRule type="cellIs" dxfId="33" priority="37" stopIfTrue="1" operator="equal">
      <formula>$D48</formula>
    </cfRule>
  </conditionalFormatting>
  <conditionalFormatting sqref="A65:F65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КПК0611154</vt:lpstr>
      <vt:lpstr>КПК0611154!Область_печати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2022-12-16T12:45:06Z</cp:lastPrinted>
  <dcterms:created xsi:type="dcterms:W3CDTF">2016-08-15T09:54:21Z</dcterms:created>
  <dcterms:modified xsi:type="dcterms:W3CDTF">2022-12-16T14:31:15Z</dcterms:modified>
</cp:coreProperties>
</file>