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8" yWindow="-108" windowWidth="19440" windowHeight="12576"/>
  </bookViews>
  <sheets>
    <sheet name="КПК 0213133 " sheetId="3" r:id="rId1"/>
  </sheets>
  <definedNames>
    <definedName name="_xlnm.Print_Area" localSheetId="0">'КПК 0213133 '!$A$1:$BM$97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49" i="3" l="1"/>
  <c r="AC51" i="3" s="1"/>
  <c r="AS22" i="3" l="1"/>
  <c r="U22" i="3"/>
  <c r="BE71" i="3"/>
  <c r="BE67" i="3"/>
  <c r="AB60" i="3"/>
  <c r="AR60" i="3" s="1"/>
  <c r="AR59" i="3"/>
  <c r="AS51" i="3"/>
  <c r="AS49" i="3"/>
</calcChain>
</file>

<file path=xl/sharedStrings.xml><?xml version="1.0" encoding="utf-8"?>
<sst xmlns="http://schemas.openxmlformats.org/spreadsheetml/2006/main" count="159" uniqueCount="115">
  <si>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</si>
  <si>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</si>
  <si>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</si>
  <si>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</si>
  <si>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</si>
  <si>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</si>
  <si>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</si>
  <si>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</si>
  <si>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</si>
  <si>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</si>
  <si>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</si>
  <si>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</si>
  <si>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</si>
  <si>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</si>
  <si>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</si>
  <si>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</si>
  <si>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</si>
  <si>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</si>
  <si>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</si>
  <si>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</si>
  <si>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</si>
  <si>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</si>
  <si>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</si>
  <si>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</si>
  <si>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</si>
  <si>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</si>
  <si>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</si>
  <si>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</si>
  <si>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</si>
  <si>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</si>
  <si>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</si>
  <si>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</si>
  <si>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</si>
  <si>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</si>
  <si>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</si>
  <si>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</si>
  <si>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</si>
  <si>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</si>
  <si>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</si>
  <si>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</si>
  <si>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</si>
  <si>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</si>
  <si>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</si>
  <si>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</si>
  <si>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</si>
  <si>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</si>
  <si>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</si>
  <si>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</si>
  <si>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</si>
  <si>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</si>
  <si>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</si>
  <si>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</si>
  <si>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</si>
  <si>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</si>
  <si>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</si>
  <si>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</si>
  <si>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</si>
  <si>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</si>
  <si>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</si>
  <si>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</si>
  <si>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Забезпечення реалізації політики у молодіжній сфері</t>
  </si>
  <si>
    <t>Затрат</t>
  </si>
  <si>
    <t>кількість регіональних закладів по роботі з молоддю</t>
  </si>
  <si>
    <t>од.</t>
  </si>
  <si>
    <t>ЄДРПОУ</t>
  </si>
  <si>
    <t>кількість штатних працівників регіональних закладів по роботі з молоддю</t>
  </si>
  <si>
    <t>осіб</t>
  </si>
  <si>
    <t>штатний розпис</t>
  </si>
  <si>
    <t>Продукту</t>
  </si>
  <si>
    <t>внутрішній облік</t>
  </si>
  <si>
    <t>в тому числі жінок (дівчат)</t>
  </si>
  <si>
    <t>кількість заходів, проведених регіональними закладами по роботі з молоддю</t>
  </si>
  <si>
    <t>звіти</t>
  </si>
  <si>
    <t>кількість молоді, яка візьме участь у заходах регіональних закладів по роботі з молоддю</t>
  </si>
  <si>
    <t>в тому числі жінок   (дівчат)</t>
  </si>
  <si>
    <t>ос</t>
  </si>
  <si>
    <t>Ефективності</t>
  </si>
  <si>
    <t>середньомісячна заробітна плата працівника регіональних закладів по роботі з молоддю</t>
  </si>
  <si>
    <t>грн.</t>
  </si>
  <si>
    <t>Розрахунок (видатки загального фонду на зар.плату з нарахуваннями/кількість штатних працівників/кількість місяців)</t>
  </si>
  <si>
    <t>Якості</t>
  </si>
  <si>
    <t>кількість молоді, охопленої роботою регіонального закладу по роботі з молоддю, від загальної кількості молоді в регіоні</t>
  </si>
  <si>
    <t>%</t>
  </si>
  <si>
    <t>Розрахунок(кількість молоді, охопленої роботою закладу/ загальна кількість молоді в регіоні  *100)</t>
  </si>
  <si>
    <t>0200000</t>
  </si>
  <si>
    <t>Фінансове управління Ніжинської міської ради</t>
  </si>
  <si>
    <t>гривень</t>
  </si>
  <si>
    <t>Виконком Ніжинської міської ради</t>
  </si>
  <si>
    <t>0210000</t>
  </si>
  <si>
    <t>Розпорядження</t>
  </si>
  <si>
    <t>0213133</t>
  </si>
  <si>
    <t>Інші заходи та заклади молодіжної політики</t>
  </si>
  <si>
    <t>Утримання Комунального закладу Ніжинський міський молодіжний центр Ніжинської міської ради Чернігівської області</t>
  </si>
  <si>
    <t>Міська програма утримання та забезпечення діяльності  Комунального закладу  Ніжинський міський молодіжний центр Ніжинської міської ради на 2019-2022роки</t>
  </si>
  <si>
    <t>кошторис</t>
  </si>
  <si>
    <t>Заступник міського голови з питань діяльності виконавчих органів ради</t>
  </si>
  <si>
    <t>з них жінок (дівчат)</t>
  </si>
  <si>
    <t>Сергій СМАГА</t>
  </si>
  <si>
    <t>Надання можливостей для всебічного розвитку молоді Ніжинської територіальної громади, розвиток Soft Skills для професійного становлення, самореалізації молоді, формування основ активного молодіжного працівника та еко-свідомого громадянина.</t>
  </si>
  <si>
    <t>Надання можливостей для всебічного розвитку молоді Ніжинської територіальної громади, підвищення еко-свідомості, активізація громади, підвищення компетентностей молодіжних працівників.</t>
  </si>
  <si>
    <t>загальна кількість молоді в громаді</t>
  </si>
  <si>
    <t>міська програма "Молодь Ніжинської територіальної громади"</t>
  </si>
  <si>
    <t>кількість молоді, яка відвідує регіональні заклади по роботі з молоддю в громаді</t>
  </si>
  <si>
    <t>1040</t>
  </si>
  <si>
    <t>бюджетної програми місцевого бюджету на 2022  рік</t>
  </si>
  <si>
    <t>Придбання обладнання та предметів довгострокового використання</t>
  </si>
  <si>
    <t>обсяг видатків на придбання обладнання та предметів довгострокового використання</t>
  </si>
  <si>
    <t xml:space="preserve">кількість одиниць придбаного обладнання та предметів довгострокового використання </t>
  </si>
  <si>
    <t xml:space="preserve">середні витрати на придбання одиниці обладнання та предметів довгострокового використання </t>
  </si>
  <si>
    <t>Розрахунок(очікувані касові видатки/план*100)</t>
  </si>
  <si>
    <t>рівень виконання завдання по  придбанню обладнання та предметів довгострокового користування</t>
  </si>
  <si>
    <t>Розрахунок (відповідні видатки загального та спеціального фонду по /кількість одиниць обладнання по відповідному фонду)</t>
  </si>
  <si>
    <t>Людмила ПИСАРЕНКО</t>
  </si>
  <si>
    <t xml:space="preserve"> Начальник  фінансового управління</t>
  </si>
  <si>
    <t>Сімейний кодекс України; Закони України «Про охорону дитинства», «Про соціальну роботу з сім’ями, дітьми та молоддю», «Про соціальні послуги»; _x000D_
«Про попередження насильства в сім’ї»;  рішення Ніжинської міської ради № 6-18/2021 від 21.12 2021р., №7-18/2021 від 21.12.2021р., рішення виконавчого комітету №151 від 23.06.2022р., рішення виконавчого комітету №224 від 03.08.2022р., рішення виконачого комітету №283 від 15.09.2022р., рішення виконавчого комітету №373 від 27.10.2022, рішення сесії №9-26/2022 від 07.12.2022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</si>
</sst>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Fill="1"/>
    <xf numFmtId="0" fontId="7" fillId="0" borderId="0" xfId="0" applyFont="1" applyFill="1"/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top" wrapText="1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zoomScale="70" zoomScaleNormal="70" zoomScaleSheetLayoutView="100" workbookViewId="0">
      <selection activeCell="BZ29" sqref="BZ2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4" ht="44.25" customHeight="1" x14ac:dyDescent="0.25">
      <c r="AO1" s="160" t="s">
        <v>40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</row>
    <row r="2" spans="1:64" ht="15.9" customHeight="1" x14ac:dyDescent="0.25">
      <c r="AO2" s="132" t="s">
        <v>0</v>
      </c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</row>
    <row r="3" spans="1:64" ht="15" customHeight="1" x14ac:dyDescent="0.25">
      <c r="AO3" s="132" t="s">
        <v>89</v>
      </c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</row>
    <row r="4" spans="1:64" ht="25.95" customHeight="1" x14ac:dyDescent="0.25"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</row>
    <row r="5" spans="1:64" x14ac:dyDescent="0.25">
      <c r="AO5" s="162" t="s">
        <v>24</v>
      </c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</row>
    <row r="6" spans="1:64" ht="7.5" customHeight="1" x14ac:dyDescent="0.25"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</row>
    <row r="7" spans="1:64" ht="15.9" customHeight="1" x14ac:dyDescent="0.25">
      <c r="AO7" s="158" t="s">
        <v>1</v>
      </c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</row>
    <row r="10" spans="1:64" ht="15.75" customHeight="1" x14ac:dyDescent="0.25">
      <c r="A10" s="159" t="s">
        <v>25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</row>
    <row r="11" spans="1:64" ht="15.75" customHeight="1" x14ac:dyDescent="0.25">
      <c r="A11" s="159" t="s">
        <v>104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</row>
    <row r="12" spans="1:64" ht="6" customHeight="1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</row>
    <row r="13" spans="1:64" ht="27.9" customHeight="1" x14ac:dyDescent="0.25">
      <c r="A13" s="153" t="s">
        <v>58</v>
      </c>
      <c r="B13" s="153"/>
      <c r="C13" s="12"/>
      <c r="D13" s="154" t="s">
        <v>84</v>
      </c>
      <c r="E13" s="155"/>
      <c r="F13" s="155"/>
      <c r="G13" s="155"/>
      <c r="H13" s="155"/>
      <c r="I13" s="155"/>
      <c r="J13" s="155"/>
      <c r="K13" s="12"/>
      <c r="L13" s="149" t="s">
        <v>87</v>
      </c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</row>
    <row r="14" spans="1:64" ht="15.9" customHeight="1" x14ac:dyDescent="0.25">
      <c r="A14" s="23"/>
      <c r="B14" s="23"/>
      <c r="C14" s="23"/>
      <c r="D14" s="157" t="s">
        <v>41</v>
      </c>
      <c r="E14" s="157"/>
      <c r="F14" s="157"/>
      <c r="G14" s="157"/>
      <c r="H14" s="157"/>
      <c r="I14" s="157"/>
      <c r="J14" s="157"/>
      <c r="K14" s="23"/>
      <c r="L14" s="156" t="s">
        <v>2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</row>
    <row r="15" spans="1:64" ht="6" customHeight="1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</row>
    <row r="16" spans="1:64" ht="27.9" customHeight="1" x14ac:dyDescent="0.25">
      <c r="A16" s="153" t="s">
        <v>8</v>
      </c>
      <c r="B16" s="153"/>
      <c r="C16" s="12"/>
      <c r="D16" s="154" t="s">
        <v>88</v>
      </c>
      <c r="E16" s="155"/>
      <c r="F16" s="155"/>
      <c r="G16" s="155"/>
      <c r="H16" s="155"/>
      <c r="I16" s="155"/>
      <c r="J16" s="155"/>
      <c r="K16" s="12"/>
      <c r="L16" s="149" t="s">
        <v>87</v>
      </c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</row>
    <row r="17" spans="1:79" ht="15.9" customHeight="1" x14ac:dyDescent="0.25">
      <c r="A17" s="23"/>
      <c r="B17" s="23"/>
      <c r="C17" s="23"/>
      <c r="D17" s="157" t="s">
        <v>41</v>
      </c>
      <c r="E17" s="157"/>
      <c r="F17" s="157"/>
      <c r="G17" s="157"/>
      <c r="H17" s="157"/>
      <c r="I17" s="157"/>
      <c r="J17" s="157"/>
      <c r="K17" s="23"/>
      <c r="L17" s="156" t="s">
        <v>3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</row>
    <row r="18" spans="1:79" ht="6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27.9" customHeight="1" x14ac:dyDescent="0.25">
      <c r="A19" s="153" t="s">
        <v>59</v>
      </c>
      <c r="B19" s="153"/>
      <c r="C19" s="12"/>
      <c r="D19" s="154" t="s">
        <v>90</v>
      </c>
      <c r="E19" s="155"/>
      <c r="F19" s="155"/>
      <c r="G19" s="155"/>
      <c r="H19" s="155"/>
      <c r="I19" s="155"/>
      <c r="J19" s="155"/>
      <c r="K19" s="12"/>
      <c r="L19" s="154" t="s">
        <v>103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49" t="s">
        <v>91</v>
      </c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</row>
    <row r="20" spans="1:79" ht="20.100000000000001" customHeight="1" x14ac:dyDescent="0.25">
      <c r="A20" s="23"/>
      <c r="B20" s="23"/>
      <c r="C20" s="23"/>
      <c r="D20" s="135" t="s">
        <v>41</v>
      </c>
      <c r="E20" s="135"/>
      <c r="F20" s="135"/>
      <c r="G20" s="135"/>
      <c r="H20" s="135"/>
      <c r="I20" s="135"/>
      <c r="J20" s="135"/>
      <c r="K20" s="23"/>
      <c r="L20" s="156" t="s">
        <v>26</v>
      </c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 t="s">
        <v>4</v>
      </c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150" t="s">
        <v>56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1">
        <f>943900+95000</f>
        <v>1038900</v>
      </c>
      <c r="V22" s="151"/>
      <c r="W22" s="151"/>
      <c r="X22" s="151"/>
      <c r="Y22" s="151"/>
      <c r="Z22" s="151"/>
      <c r="AA22" s="151"/>
      <c r="AB22" s="151"/>
      <c r="AC22" s="151"/>
      <c r="AD22" s="151"/>
      <c r="AE22" s="152" t="s">
        <v>57</v>
      </c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1">
        <f>921400+95000</f>
        <v>1016400</v>
      </c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18" t="s">
        <v>28</v>
      </c>
      <c r="BE22" s="118"/>
      <c r="BF22" s="118"/>
      <c r="BG22" s="118"/>
      <c r="BH22" s="118"/>
      <c r="BI22" s="118"/>
      <c r="BJ22" s="118"/>
      <c r="BK22" s="118"/>
      <c r="BL22" s="118"/>
    </row>
    <row r="23" spans="1:79" ht="24.9" customHeight="1" x14ac:dyDescent="0.25">
      <c r="A23" s="118" t="s">
        <v>27</v>
      </c>
      <c r="B23" s="118"/>
      <c r="C23" s="118"/>
      <c r="D23" s="118"/>
      <c r="E23" s="118"/>
      <c r="F23" s="118"/>
      <c r="G23" s="118"/>
      <c r="H23" s="118"/>
      <c r="I23" s="151">
        <v>22500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18" t="s">
        <v>29</v>
      </c>
      <c r="U23" s="118"/>
      <c r="V23" s="118"/>
      <c r="W23" s="118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9"/>
      <c r="BE23" s="9"/>
      <c r="BF23" s="9"/>
      <c r="BG23" s="9"/>
      <c r="BH23" s="9"/>
      <c r="BI23" s="9"/>
      <c r="BJ23" s="23"/>
      <c r="BK23" s="23"/>
      <c r="BL23" s="23"/>
    </row>
    <row r="24" spans="1:79" ht="12.75" customHeight="1" x14ac:dyDescent="0.25">
      <c r="A24" s="21"/>
      <c r="B24" s="21"/>
      <c r="C24" s="21"/>
      <c r="D24" s="21"/>
      <c r="E24" s="21"/>
      <c r="F24" s="21"/>
      <c r="G24" s="21"/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21"/>
      <c r="U24" s="21"/>
      <c r="V24" s="21"/>
      <c r="W24" s="21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9"/>
      <c r="BE24" s="9"/>
      <c r="BF24" s="9"/>
      <c r="BG24" s="9"/>
      <c r="BH24" s="9"/>
      <c r="BI24" s="9"/>
      <c r="BJ24" s="23"/>
      <c r="BK24" s="23"/>
      <c r="BL24" s="23"/>
    </row>
    <row r="25" spans="1:79" ht="15.75" customHeight="1" x14ac:dyDescent="0.25">
      <c r="A25" s="132" t="s">
        <v>43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</row>
    <row r="26" spans="1:79" ht="67.2" customHeight="1" x14ac:dyDescent="0.25">
      <c r="A26" s="149" t="s">
        <v>114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</row>
    <row r="27" spans="1:79" ht="12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79" ht="15.75" customHeight="1" x14ac:dyDescent="0.25">
      <c r="A28" s="118" t="s">
        <v>42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79" ht="27.75" customHeight="1" x14ac:dyDescent="0.25">
      <c r="A29" s="145" t="s">
        <v>33</v>
      </c>
      <c r="B29" s="145"/>
      <c r="C29" s="145"/>
      <c r="D29" s="145"/>
      <c r="E29" s="145"/>
      <c r="F29" s="145"/>
      <c r="G29" s="146" t="s">
        <v>46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8"/>
    </row>
    <row r="30" spans="1:79" ht="15.6" hidden="1" x14ac:dyDescent="0.25">
      <c r="A30" s="109">
        <v>1</v>
      </c>
      <c r="B30" s="109"/>
      <c r="C30" s="109"/>
      <c r="D30" s="109"/>
      <c r="E30" s="109"/>
      <c r="F30" s="109"/>
      <c r="G30" s="146">
        <v>2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8"/>
    </row>
    <row r="31" spans="1:79" ht="10.5" hidden="1" customHeight="1" x14ac:dyDescent="0.25">
      <c r="A31" s="104" t="s">
        <v>38</v>
      </c>
      <c r="B31" s="104"/>
      <c r="C31" s="104"/>
      <c r="D31" s="104"/>
      <c r="E31" s="104"/>
      <c r="F31" s="104"/>
      <c r="G31" s="110" t="s">
        <v>11</v>
      </c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2"/>
      <c r="CA31" s="1" t="s">
        <v>55</v>
      </c>
    </row>
    <row r="32" spans="1:79" ht="13.2" customHeight="1" x14ac:dyDescent="0.25">
      <c r="A32" s="104">
        <v>1</v>
      </c>
      <c r="B32" s="104"/>
      <c r="C32" s="104"/>
      <c r="D32" s="104"/>
      <c r="E32" s="104"/>
      <c r="F32" s="104"/>
      <c r="G32" s="129" t="s">
        <v>60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1"/>
      <c r="CA32" s="1" t="s">
        <v>54</v>
      </c>
    </row>
    <row r="33" spans="1:79" ht="12.75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</row>
    <row r="34" spans="1:79" ht="15.9" customHeight="1" x14ac:dyDescent="0.25">
      <c r="A34" s="118" t="s">
        <v>44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</row>
    <row r="35" spans="1:79" ht="35.4" customHeight="1" x14ac:dyDescent="0.25">
      <c r="A35" s="149" t="s">
        <v>98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</row>
    <row r="36" spans="1:79" ht="12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79" ht="15.75" customHeight="1" x14ac:dyDescent="0.25">
      <c r="A37" s="118" t="s">
        <v>45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</row>
    <row r="38" spans="1:79" ht="27.75" customHeight="1" x14ac:dyDescent="0.25">
      <c r="A38" s="145" t="s">
        <v>33</v>
      </c>
      <c r="B38" s="145"/>
      <c r="C38" s="145"/>
      <c r="D38" s="145"/>
      <c r="E38" s="145"/>
      <c r="F38" s="145"/>
      <c r="G38" s="146" t="s">
        <v>30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79" ht="15.6" hidden="1" x14ac:dyDescent="0.25">
      <c r="A39" s="109">
        <v>1</v>
      </c>
      <c r="B39" s="109"/>
      <c r="C39" s="109"/>
      <c r="D39" s="109"/>
      <c r="E39" s="109"/>
      <c r="F39" s="109"/>
      <c r="G39" s="146">
        <v>2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8"/>
    </row>
    <row r="40" spans="1:79" ht="10.5" hidden="1" customHeight="1" x14ac:dyDescent="0.25">
      <c r="A40" s="104" t="s">
        <v>10</v>
      </c>
      <c r="B40" s="104"/>
      <c r="C40" s="104"/>
      <c r="D40" s="104"/>
      <c r="E40" s="104"/>
      <c r="F40" s="104"/>
      <c r="G40" s="110" t="s">
        <v>11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2"/>
      <c r="CA40" s="1" t="s">
        <v>15</v>
      </c>
    </row>
    <row r="41" spans="1:79" ht="33" customHeight="1" x14ac:dyDescent="0.25">
      <c r="A41" s="104">
        <v>1</v>
      </c>
      <c r="B41" s="104"/>
      <c r="C41" s="104"/>
      <c r="D41" s="104"/>
      <c r="E41" s="104"/>
      <c r="F41" s="104"/>
      <c r="G41" s="142" t="s">
        <v>99</v>
      </c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4"/>
      <c r="CA41" s="1" t="s">
        <v>16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118" t="s">
        <v>47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79" ht="15" customHeight="1" x14ac:dyDescent="0.25">
      <c r="A44" s="133" t="s">
        <v>86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7"/>
      <c r="BB44" s="17"/>
      <c r="BC44" s="17"/>
      <c r="BD44" s="17"/>
      <c r="BE44" s="17"/>
      <c r="BF44" s="17"/>
      <c r="BG44" s="17"/>
      <c r="BH44" s="17"/>
      <c r="BI44" s="6"/>
      <c r="BJ44" s="6"/>
      <c r="BK44" s="6"/>
      <c r="BL44" s="6"/>
    </row>
    <row r="45" spans="1:79" ht="15.9" customHeight="1" x14ac:dyDescent="0.25">
      <c r="A45" s="109" t="s">
        <v>33</v>
      </c>
      <c r="B45" s="109"/>
      <c r="C45" s="109"/>
      <c r="D45" s="134" t="s">
        <v>31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09" t="s">
        <v>34</v>
      </c>
      <c r="AD45" s="109"/>
      <c r="AE45" s="109"/>
      <c r="AF45" s="109"/>
      <c r="AG45" s="109"/>
      <c r="AH45" s="109"/>
      <c r="AI45" s="109"/>
      <c r="AJ45" s="109"/>
      <c r="AK45" s="109" t="s">
        <v>35</v>
      </c>
      <c r="AL45" s="109"/>
      <c r="AM45" s="109"/>
      <c r="AN45" s="109"/>
      <c r="AO45" s="109"/>
      <c r="AP45" s="109"/>
      <c r="AQ45" s="109"/>
      <c r="AR45" s="109"/>
      <c r="AS45" s="109" t="s">
        <v>32</v>
      </c>
      <c r="AT45" s="109"/>
      <c r="AU45" s="109"/>
      <c r="AV45" s="109"/>
      <c r="AW45" s="109"/>
      <c r="AX45" s="109"/>
      <c r="AY45" s="109"/>
      <c r="AZ45" s="109"/>
      <c r="BA45" s="13"/>
      <c r="BB45" s="13"/>
      <c r="BC45" s="13"/>
      <c r="BD45" s="13"/>
      <c r="BE45" s="13"/>
      <c r="BF45" s="13"/>
      <c r="BG45" s="13"/>
      <c r="BH45" s="13"/>
    </row>
    <row r="46" spans="1:79" ht="29.1" customHeight="1" x14ac:dyDescent="0.25">
      <c r="A46" s="109"/>
      <c r="B46" s="109"/>
      <c r="C46" s="109"/>
      <c r="D46" s="137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3"/>
      <c r="BB46" s="13"/>
      <c r="BC46" s="13"/>
      <c r="BD46" s="13"/>
      <c r="BE46" s="13"/>
      <c r="BF46" s="13"/>
      <c r="BG46" s="13"/>
      <c r="BH46" s="13"/>
    </row>
    <row r="47" spans="1:79" ht="15.6" x14ac:dyDescent="0.25">
      <c r="A47" s="109">
        <v>1</v>
      </c>
      <c r="B47" s="109"/>
      <c r="C47" s="109"/>
      <c r="D47" s="115">
        <v>2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7"/>
      <c r="AC47" s="109">
        <v>3</v>
      </c>
      <c r="AD47" s="109"/>
      <c r="AE47" s="109"/>
      <c r="AF47" s="109"/>
      <c r="AG47" s="109"/>
      <c r="AH47" s="109"/>
      <c r="AI47" s="109"/>
      <c r="AJ47" s="109"/>
      <c r="AK47" s="109">
        <v>4</v>
      </c>
      <c r="AL47" s="109"/>
      <c r="AM47" s="109"/>
      <c r="AN47" s="109"/>
      <c r="AO47" s="109"/>
      <c r="AP47" s="109"/>
      <c r="AQ47" s="109"/>
      <c r="AR47" s="109"/>
      <c r="AS47" s="109">
        <v>5</v>
      </c>
      <c r="AT47" s="109"/>
      <c r="AU47" s="109"/>
      <c r="AV47" s="109"/>
      <c r="AW47" s="109"/>
      <c r="AX47" s="109"/>
      <c r="AY47" s="109"/>
      <c r="AZ47" s="109"/>
      <c r="BA47" s="13"/>
      <c r="BB47" s="13"/>
      <c r="BC47" s="13"/>
      <c r="BD47" s="13"/>
      <c r="BE47" s="13"/>
      <c r="BF47" s="13"/>
      <c r="BG47" s="13"/>
      <c r="BH47" s="13"/>
    </row>
    <row r="48" spans="1:79" s="4" customFormat="1" ht="12.75" hidden="1" customHeight="1" x14ac:dyDescent="0.25">
      <c r="A48" s="104" t="s">
        <v>10</v>
      </c>
      <c r="B48" s="104"/>
      <c r="C48" s="104"/>
      <c r="D48" s="70" t="s">
        <v>11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107" t="s">
        <v>14</v>
      </c>
      <c r="AT48" s="114"/>
      <c r="AU48" s="114"/>
      <c r="AV48" s="114"/>
      <c r="AW48" s="114"/>
      <c r="AX48" s="114"/>
      <c r="AY48" s="114"/>
      <c r="AZ48" s="114"/>
      <c r="BA48" s="14"/>
      <c r="BB48" s="15"/>
      <c r="BC48" s="15"/>
      <c r="BD48" s="15"/>
      <c r="BE48" s="15"/>
      <c r="BF48" s="15"/>
      <c r="BG48" s="15"/>
      <c r="BH48" s="15"/>
      <c r="CA48" s="4" t="s">
        <v>17</v>
      </c>
    </row>
    <row r="49" spans="1:79" ht="26.4" customHeight="1" x14ac:dyDescent="0.25">
      <c r="A49" s="104">
        <v>1</v>
      </c>
      <c r="B49" s="104"/>
      <c r="C49" s="104"/>
      <c r="D49" s="129" t="s">
        <v>92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1"/>
      <c r="AC49" s="108">
        <f>895400+95000+26000</f>
        <v>1016400</v>
      </c>
      <c r="AD49" s="108"/>
      <c r="AE49" s="108"/>
      <c r="AF49" s="108"/>
      <c r="AG49" s="108"/>
      <c r="AH49" s="108"/>
      <c r="AI49" s="108"/>
      <c r="AJ49" s="108"/>
      <c r="AK49" s="108">
        <v>0</v>
      </c>
      <c r="AL49" s="108"/>
      <c r="AM49" s="108"/>
      <c r="AN49" s="108"/>
      <c r="AO49" s="108"/>
      <c r="AP49" s="108"/>
      <c r="AQ49" s="108"/>
      <c r="AR49" s="108"/>
      <c r="AS49" s="108">
        <f>AC49+AK49</f>
        <v>1016400</v>
      </c>
      <c r="AT49" s="108"/>
      <c r="AU49" s="108"/>
      <c r="AV49" s="108"/>
      <c r="AW49" s="108"/>
      <c r="AX49" s="108"/>
      <c r="AY49" s="108"/>
      <c r="AZ49" s="108"/>
      <c r="BA49" s="16"/>
      <c r="BB49" s="16"/>
      <c r="BC49" s="16"/>
      <c r="BD49" s="16"/>
      <c r="BE49" s="16"/>
      <c r="BF49" s="16"/>
      <c r="BG49" s="16"/>
      <c r="BH49" s="16"/>
      <c r="CA49" s="1" t="s">
        <v>18</v>
      </c>
    </row>
    <row r="50" spans="1:79" ht="26.4" customHeight="1" x14ac:dyDescent="0.25">
      <c r="A50" s="70">
        <v>2</v>
      </c>
      <c r="B50" s="71"/>
      <c r="C50" s="72"/>
      <c r="D50" s="129" t="s">
        <v>105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1"/>
      <c r="AC50" s="67">
        <v>0</v>
      </c>
      <c r="AD50" s="68"/>
      <c r="AE50" s="68"/>
      <c r="AF50" s="68"/>
      <c r="AG50" s="68"/>
      <c r="AH50" s="68"/>
      <c r="AI50" s="68"/>
      <c r="AJ50" s="69"/>
      <c r="AK50" s="67">
        <v>22500</v>
      </c>
      <c r="AL50" s="68"/>
      <c r="AM50" s="68"/>
      <c r="AN50" s="68"/>
      <c r="AO50" s="68"/>
      <c r="AP50" s="68"/>
      <c r="AQ50" s="68"/>
      <c r="AR50" s="69"/>
      <c r="AS50" s="67">
        <v>22500</v>
      </c>
      <c r="AT50" s="68"/>
      <c r="AU50" s="68"/>
      <c r="AV50" s="68"/>
      <c r="AW50" s="68"/>
      <c r="AX50" s="68"/>
      <c r="AY50" s="68"/>
      <c r="AZ50" s="69"/>
      <c r="BA50" s="16"/>
      <c r="BB50" s="16"/>
      <c r="BC50" s="16"/>
      <c r="BD50" s="16"/>
      <c r="BE50" s="16"/>
      <c r="BF50" s="16"/>
      <c r="BG50" s="16"/>
      <c r="BH50" s="16"/>
    </row>
    <row r="51" spans="1:79" s="4" customFormat="1" ht="13.2" customHeight="1" x14ac:dyDescent="0.25">
      <c r="A51" s="89"/>
      <c r="B51" s="89"/>
      <c r="C51" s="89"/>
      <c r="D51" s="125" t="s">
        <v>32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28">
        <f>AC49</f>
        <v>1016400</v>
      </c>
      <c r="AD51" s="128"/>
      <c r="AE51" s="128"/>
      <c r="AF51" s="128"/>
      <c r="AG51" s="128"/>
      <c r="AH51" s="128"/>
      <c r="AI51" s="128"/>
      <c r="AJ51" s="128"/>
      <c r="AK51" s="128">
        <v>22500</v>
      </c>
      <c r="AL51" s="128"/>
      <c r="AM51" s="128"/>
      <c r="AN51" s="128"/>
      <c r="AO51" s="128"/>
      <c r="AP51" s="128"/>
      <c r="AQ51" s="128"/>
      <c r="AR51" s="128"/>
      <c r="AS51" s="96">
        <f>AC51+AK51</f>
        <v>1038900</v>
      </c>
      <c r="AT51" s="96"/>
      <c r="AU51" s="96"/>
      <c r="AV51" s="96"/>
      <c r="AW51" s="96"/>
      <c r="AX51" s="96"/>
      <c r="AY51" s="96"/>
      <c r="AZ51" s="96"/>
      <c r="BA51" s="20"/>
      <c r="BB51" s="20"/>
      <c r="BC51" s="20"/>
      <c r="BD51" s="20"/>
      <c r="BE51" s="20"/>
      <c r="BF51" s="20"/>
      <c r="BG51" s="20"/>
      <c r="BH51" s="20"/>
    </row>
    <row r="53" spans="1:79" ht="15.75" customHeight="1" x14ac:dyDescent="0.25">
      <c r="A53" s="132" t="s">
        <v>48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</row>
    <row r="54" spans="1:79" ht="15" customHeight="1" x14ac:dyDescent="0.25">
      <c r="A54" s="133" t="s">
        <v>86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109" t="s">
        <v>33</v>
      </c>
      <c r="B55" s="109"/>
      <c r="C55" s="109"/>
      <c r="D55" s="134" t="s">
        <v>39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6"/>
      <c r="AB55" s="109" t="s">
        <v>34</v>
      </c>
      <c r="AC55" s="109"/>
      <c r="AD55" s="109"/>
      <c r="AE55" s="109"/>
      <c r="AF55" s="109"/>
      <c r="AG55" s="109"/>
      <c r="AH55" s="109"/>
      <c r="AI55" s="109"/>
      <c r="AJ55" s="109" t="s">
        <v>35</v>
      </c>
      <c r="AK55" s="109"/>
      <c r="AL55" s="109"/>
      <c r="AM55" s="109"/>
      <c r="AN55" s="109"/>
      <c r="AO55" s="109"/>
      <c r="AP55" s="109"/>
      <c r="AQ55" s="109"/>
      <c r="AR55" s="109" t="s">
        <v>32</v>
      </c>
      <c r="AS55" s="109"/>
      <c r="AT55" s="109"/>
      <c r="AU55" s="109"/>
      <c r="AV55" s="109"/>
      <c r="AW55" s="109"/>
      <c r="AX55" s="109"/>
      <c r="AY55" s="109"/>
    </row>
    <row r="56" spans="1:79" ht="29.1" customHeight="1" x14ac:dyDescent="0.25">
      <c r="A56" s="109"/>
      <c r="B56" s="109"/>
      <c r="C56" s="109"/>
      <c r="D56" s="137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</row>
    <row r="57" spans="1:79" ht="15.75" customHeight="1" x14ac:dyDescent="0.25">
      <c r="A57" s="109">
        <v>1</v>
      </c>
      <c r="B57" s="109"/>
      <c r="C57" s="109"/>
      <c r="D57" s="115">
        <v>2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109">
        <v>3</v>
      </c>
      <c r="AC57" s="109"/>
      <c r="AD57" s="109"/>
      <c r="AE57" s="109"/>
      <c r="AF57" s="109"/>
      <c r="AG57" s="109"/>
      <c r="AH57" s="109"/>
      <c r="AI57" s="109"/>
      <c r="AJ57" s="109">
        <v>4</v>
      </c>
      <c r="AK57" s="109"/>
      <c r="AL57" s="109"/>
      <c r="AM57" s="109"/>
      <c r="AN57" s="109"/>
      <c r="AO57" s="109"/>
      <c r="AP57" s="109"/>
      <c r="AQ57" s="109"/>
      <c r="AR57" s="109">
        <v>5</v>
      </c>
      <c r="AS57" s="109"/>
      <c r="AT57" s="109"/>
      <c r="AU57" s="109"/>
      <c r="AV57" s="109"/>
      <c r="AW57" s="109"/>
      <c r="AX57" s="109"/>
      <c r="AY57" s="109"/>
    </row>
    <row r="58" spans="1:79" ht="12.75" hidden="1" customHeight="1" x14ac:dyDescent="0.25">
      <c r="A58" s="104" t="s">
        <v>10</v>
      </c>
      <c r="B58" s="104"/>
      <c r="C58" s="104"/>
      <c r="D58" s="110" t="s">
        <v>11</v>
      </c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  <c r="AB58" s="114" t="s">
        <v>12</v>
      </c>
      <c r="AC58" s="114"/>
      <c r="AD58" s="114"/>
      <c r="AE58" s="114"/>
      <c r="AF58" s="114"/>
      <c r="AG58" s="114"/>
      <c r="AH58" s="114"/>
      <c r="AI58" s="114"/>
      <c r="AJ58" s="114" t="s">
        <v>13</v>
      </c>
      <c r="AK58" s="114"/>
      <c r="AL58" s="114"/>
      <c r="AM58" s="114"/>
      <c r="AN58" s="114"/>
      <c r="AO58" s="114"/>
      <c r="AP58" s="114"/>
      <c r="AQ58" s="114"/>
      <c r="AR58" s="114" t="s">
        <v>14</v>
      </c>
      <c r="AS58" s="114"/>
      <c r="AT58" s="114"/>
      <c r="AU58" s="114"/>
      <c r="AV58" s="114"/>
      <c r="AW58" s="114"/>
      <c r="AX58" s="114"/>
      <c r="AY58" s="114"/>
      <c r="CA58" s="1" t="s">
        <v>19</v>
      </c>
    </row>
    <row r="59" spans="1:79" ht="26.4" customHeight="1" x14ac:dyDescent="0.25">
      <c r="A59" s="70">
        <v>1</v>
      </c>
      <c r="B59" s="71"/>
      <c r="C59" s="72"/>
      <c r="D59" s="70" t="s">
        <v>93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67">
        <v>1016400</v>
      </c>
      <c r="AC59" s="68"/>
      <c r="AD59" s="68"/>
      <c r="AE59" s="68"/>
      <c r="AF59" s="68"/>
      <c r="AG59" s="68"/>
      <c r="AH59" s="68"/>
      <c r="AI59" s="69"/>
      <c r="AJ59" s="119">
        <v>22500</v>
      </c>
      <c r="AK59" s="120"/>
      <c r="AL59" s="120"/>
      <c r="AM59" s="120"/>
      <c r="AN59" s="120"/>
      <c r="AO59" s="120"/>
      <c r="AP59" s="120"/>
      <c r="AQ59" s="121"/>
      <c r="AR59" s="122">
        <f>AB59+AJ59</f>
        <v>1038900</v>
      </c>
      <c r="AS59" s="123"/>
      <c r="AT59" s="123"/>
      <c r="AU59" s="123"/>
      <c r="AV59" s="123"/>
      <c r="AW59" s="123"/>
      <c r="AX59" s="123"/>
      <c r="AY59" s="124"/>
    </row>
    <row r="60" spans="1:79" s="4" customFormat="1" ht="13.2" customHeight="1" x14ac:dyDescent="0.25">
      <c r="A60" s="89"/>
      <c r="B60" s="89"/>
      <c r="C60" s="89"/>
      <c r="D60" s="125" t="s">
        <v>32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B60" s="128">
        <f>AB59</f>
        <v>1016400</v>
      </c>
      <c r="AC60" s="128"/>
      <c r="AD60" s="128"/>
      <c r="AE60" s="128"/>
      <c r="AF60" s="128"/>
      <c r="AG60" s="128"/>
      <c r="AH60" s="128"/>
      <c r="AI60" s="128"/>
      <c r="AJ60" s="128">
        <v>22500</v>
      </c>
      <c r="AK60" s="128"/>
      <c r="AL60" s="128"/>
      <c r="AM60" s="128"/>
      <c r="AN60" s="128"/>
      <c r="AO60" s="128"/>
      <c r="AP60" s="128"/>
      <c r="AQ60" s="128"/>
      <c r="AR60" s="96">
        <f>AB60+AJ60</f>
        <v>1038900</v>
      </c>
      <c r="AS60" s="96"/>
      <c r="AT60" s="96"/>
      <c r="AU60" s="96"/>
      <c r="AV60" s="96"/>
      <c r="AW60" s="96"/>
      <c r="AX60" s="96"/>
      <c r="AY60" s="96"/>
      <c r="CA60" s="4" t="s">
        <v>20</v>
      </c>
    </row>
    <row r="62" spans="1:79" ht="15.75" customHeight="1" x14ac:dyDescent="0.25">
      <c r="A62" s="118" t="s">
        <v>49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</row>
    <row r="63" spans="1:79" ht="30" customHeight="1" x14ac:dyDescent="0.25">
      <c r="A63" s="109" t="s">
        <v>33</v>
      </c>
      <c r="B63" s="109"/>
      <c r="C63" s="109"/>
      <c r="D63" s="109"/>
      <c r="E63" s="109"/>
      <c r="F63" s="109"/>
      <c r="G63" s="115" t="s">
        <v>50</v>
      </c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109" t="s">
        <v>6</v>
      </c>
      <c r="AA63" s="109"/>
      <c r="AB63" s="109"/>
      <c r="AC63" s="109"/>
      <c r="AD63" s="109"/>
      <c r="AE63" s="109" t="s">
        <v>5</v>
      </c>
      <c r="AF63" s="109"/>
      <c r="AG63" s="109"/>
      <c r="AH63" s="109"/>
      <c r="AI63" s="109"/>
      <c r="AJ63" s="109"/>
      <c r="AK63" s="109"/>
      <c r="AL63" s="109"/>
      <c r="AM63" s="109"/>
      <c r="AN63" s="109"/>
      <c r="AO63" s="115" t="s">
        <v>34</v>
      </c>
      <c r="AP63" s="116"/>
      <c r="AQ63" s="116"/>
      <c r="AR63" s="116"/>
      <c r="AS63" s="116"/>
      <c r="AT63" s="116"/>
      <c r="AU63" s="116"/>
      <c r="AV63" s="117"/>
      <c r="AW63" s="115" t="s">
        <v>35</v>
      </c>
      <c r="AX63" s="116"/>
      <c r="AY63" s="116"/>
      <c r="AZ63" s="116"/>
      <c r="BA63" s="116"/>
      <c r="BB63" s="116"/>
      <c r="BC63" s="116"/>
      <c r="BD63" s="117"/>
      <c r="BE63" s="115" t="s">
        <v>32</v>
      </c>
      <c r="BF63" s="116"/>
      <c r="BG63" s="116"/>
      <c r="BH63" s="116"/>
      <c r="BI63" s="116"/>
      <c r="BJ63" s="116"/>
      <c r="BK63" s="116"/>
      <c r="BL63" s="117"/>
    </row>
    <row r="64" spans="1:79" ht="15.75" customHeight="1" x14ac:dyDescent="0.25">
      <c r="A64" s="109">
        <v>1</v>
      </c>
      <c r="B64" s="109"/>
      <c r="C64" s="109"/>
      <c r="D64" s="109"/>
      <c r="E64" s="109"/>
      <c r="F64" s="109"/>
      <c r="G64" s="115">
        <v>2</v>
      </c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7"/>
      <c r="Z64" s="109">
        <v>3</v>
      </c>
      <c r="AA64" s="109"/>
      <c r="AB64" s="109"/>
      <c r="AC64" s="109"/>
      <c r="AD64" s="109"/>
      <c r="AE64" s="109">
        <v>4</v>
      </c>
      <c r="AF64" s="109"/>
      <c r="AG64" s="109"/>
      <c r="AH64" s="109"/>
      <c r="AI64" s="109"/>
      <c r="AJ64" s="109"/>
      <c r="AK64" s="109"/>
      <c r="AL64" s="109"/>
      <c r="AM64" s="109"/>
      <c r="AN64" s="109"/>
      <c r="AO64" s="109">
        <v>5</v>
      </c>
      <c r="AP64" s="109"/>
      <c r="AQ64" s="109"/>
      <c r="AR64" s="109"/>
      <c r="AS64" s="109"/>
      <c r="AT64" s="109"/>
      <c r="AU64" s="109"/>
      <c r="AV64" s="109"/>
      <c r="AW64" s="109">
        <v>6</v>
      </c>
      <c r="AX64" s="109"/>
      <c r="AY64" s="109"/>
      <c r="AZ64" s="109"/>
      <c r="BA64" s="109"/>
      <c r="BB64" s="109"/>
      <c r="BC64" s="109"/>
      <c r="BD64" s="109"/>
      <c r="BE64" s="109">
        <v>7</v>
      </c>
      <c r="BF64" s="109"/>
      <c r="BG64" s="109"/>
      <c r="BH64" s="109"/>
      <c r="BI64" s="109"/>
      <c r="BJ64" s="109"/>
      <c r="BK64" s="109"/>
      <c r="BL64" s="109"/>
    </row>
    <row r="65" spans="1:80" ht="12.75" hidden="1" customHeight="1" x14ac:dyDescent="0.25">
      <c r="A65" s="104" t="s">
        <v>38</v>
      </c>
      <c r="B65" s="104"/>
      <c r="C65" s="104"/>
      <c r="D65" s="104"/>
      <c r="E65" s="104"/>
      <c r="F65" s="104"/>
      <c r="G65" s="110" t="s">
        <v>11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104" t="s">
        <v>23</v>
      </c>
      <c r="AA65" s="104"/>
      <c r="AB65" s="104"/>
      <c r="AC65" s="104"/>
      <c r="AD65" s="104"/>
      <c r="AE65" s="113" t="s">
        <v>37</v>
      </c>
      <c r="AF65" s="113"/>
      <c r="AG65" s="113"/>
      <c r="AH65" s="113"/>
      <c r="AI65" s="113"/>
      <c r="AJ65" s="113"/>
      <c r="AK65" s="113"/>
      <c r="AL65" s="113"/>
      <c r="AM65" s="113"/>
      <c r="AN65" s="110"/>
      <c r="AO65" s="114" t="s">
        <v>12</v>
      </c>
      <c r="AP65" s="114"/>
      <c r="AQ65" s="114"/>
      <c r="AR65" s="114"/>
      <c r="AS65" s="114"/>
      <c r="AT65" s="114"/>
      <c r="AU65" s="114"/>
      <c r="AV65" s="114"/>
      <c r="AW65" s="114" t="s">
        <v>36</v>
      </c>
      <c r="AX65" s="114"/>
      <c r="AY65" s="114"/>
      <c r="AZ65" s="114"/>
      <c r="BA65" s="114"/>
      <c r="BB65" s="114"/>
      <c r="BC65" s="114"/>
      <c r="BD65" s="114"/>
      <c r="BE65" s="114" t="s">
        <v>14</v>
      </c>
      <c r="BF65" s="114"/>
      <c r="BG65" s="114"/>
      <c r="BH65" s="114"/>
      <c r="BI65" s="114"/>
      <c r="BJ65" s="114"/>
      <c r="BK65" s="114"/>
      <c r="BL65" s="114"/>
      <c r="CA65" s="1" t="s">
        <v>21</v>
      </c>
    </row>
    <row r="66" spans="1:80" s="4" customFormat="1" ht="13.2" customHeight="1" x14ac:dyDescent="0.25">
      <c r="A66" s="89">
        <v>0</v>
      </c>
      <c r="B66" s="89"/>
      <c r="C66" s="89"/>
      <c r="D66" s="89"/>
      <c r="E66" s="89"/>
      <c r="F66" s="89"/>
      <c r="G66" s="90" t="s">
        <v>61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93"/>
      <c r="AA66" s="93"/>
      <c r="AB66" s="93"/>
      <c r="AC66" s="93"/>
      <c r="AD66" s="93"/>
      <c r="AE66" s="94"/>
      <c r="AF66" s="94"/>
      <c r="AG66" s="94"/>
      <c r="AH66" s="94"/>
      <c r="AI66" s="94"/>
      <c r="AJ66" s="94"/>
      <c r="AK66" s="94"/>
      <c r="AL66" s="94"/>
      <c r="AM66" s="94"/>
      <c r="AN66" s="95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CA66" s="4" t="s">
        <v>22</v>
      </c>
    </row>
    <row r="67" spans="1:80" ht="28.95" customHeight="1" x14ac:dyDescent="0.25">
      <c r="A67" s="104">
        <v>1</v>
      </c>
      <c r="B67" s="104"/>
      <c r="C67" s="104"/>
      <c r="D67" s="104"/>
      <c r="E67" s="104"/>
      <c r="F67" s="104"/>
      <c r="G67" s="73" t="s">
        <v>62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 t="s">
        <v>63</v>
      </c>
      <c r="AA67" s="107"/>
      <c r="AB67" s="107"/>
      <c r="AC67" s="107"/>
      <c r="AD67" s="107"/>
      <c r="AE67" s="107" t="s">
        <v>64</v>
      </c>
      <c r="AF67" s="107"/>
      <c r="AG67" s="107"/>
      <c r="AH67" s="107"/>
      <c r="AI67" s="107"/>
      <c r="AJ67" s="107"/>
      <c r="AK67" s="107"/>
      <c r="AL67" s="107"/>
      <c r="AM67" s="107"/>
      <c r="AN67" s="76"/>
      <c r="AO67" s="108">
        <v>1</v>
      </c>
      <c r="AP67" s="108"/>
      <c r="AQ67" s="108"/>
      <c r="AR67" s="108"/>
      <c r="AS67" s="108"/>
      <c r="AT67" s="108"/>
      <c r="AU67" s="108"/>
      <c r="AV67" s="108"/>
      <c r="AW67" s="108">
        <v>0</v>
      </c>
      <c r="AX67" s="108"/>
      <c r="AY67" s="108"/>
      <c r="AZ67" s="108"/>
      <c r="BA67" s="108"/>
      <c r="BB67" s="108"/>
      <c r="BC67" s="108"/>
      <c r="BD67" s="108"/>
      <c r="BE67" s="108">
        <f t="shared" ref="BE67" si="0">AO67+AW67</f>
        <v>1</v>
      </c>
      <c r="BF67" s="108"/>
      <c r="BG67" s="108"/>
      <c r="BH67" s="108"/>
      <c r="BI67" s="108"/>
      <c r="BJ67" s="108"/>
      <c r="BK67" s="108"/>
      <c r="BL67" s="108"/>
    </row>
    <row r="68" spans="1:80" ht="38.4" customHeight="1" x14ac:dyDescent="0.25">
      <c r="A68" s="80">
        <v>2</v>
      </c>
      <c r="B68" s="80"/>
      <c r="C68" s="80"/>
      <c r="D68" s="80"/>
      <c r="E68" s="80"/>
      <c r="F68" s="80"/>
      <c r="G68" s="81" t="s">
        <v>65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4" t="s">
        <v>66</v>
      </c>
      <c r="AA68" s="84"/>
      <c r="AB68" s="84"/>
      <c r="AC68" s="84"/>
      <c r="AD68" s="84"/>
      <c r="AE68" s="84" t="s">
        <v>67</v>
      </c>
      <c r="AF68" s="84"/>
      <c r="AG68" s="84"/>
      <c r="AH68" s="84"/>
      <c r="AI68" s="84"/>
      <c r="AJ68" s="84"/>
      <c r="AK68" s="84"/>
      <c r="AL68" s="84"/>
      <c r="AM68" s="84"/>
      <c r="AN68" s="85"/>
      <c r="AO68" s="79">
        <v>5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v>5</v>
      </c>
      <c r="BF68" s="79"/>
      <c r="BG68" s="79"/>
      <c r="BH68" s="79"/>
      <c r="BI68" s="79"/>
      <c r="BJ68" s="79"/>
      <c r="BK68" s="79"/>
      <c r="BL68" s="79"/>
    </row>
    <row r="69" spans="1:80" ht="26.4" customHeight="1" x14ac:dyDescent="0.25">
      <c r="A69" s="97">
        <v>3</v>
      </c>
      <c r="B69" s="98"/>
      <c r="C69" s="98"/>
      <c r="D69" s="98"/>
      <c r="E69" s="98"/>
      <c r="F69" s="99"/>
      <c r="G69" s="81" t="s">
        <v>106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85" t="s">
        <v>78</v>
      </c>
      <c r="AA69" s="102"/>
      <c r="AB69" s="102"/>
      <c r="AC69" s="102"/>
      <c r="AD69" s="103"/>
      <c r="AE69" s="85" t="s">
        <v>94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86">
        <v>0</v>
      </c>
      <c r="AP69" s="87"/>
      <c r="AQ69" s="87"/>
      <c r="AR69" s="87"/>
      <c r="AS69" s="87"/>
      <c r="AT69" s="87"/>
      <c r="AU69" s="87"/>
      <c r="AV69" s="88"/>
      <c r="AW69" s="86">
        <v>22500</v>
      </c>
      <c r="AX69" s="87"/>
      <c r="AY69" s="87"/>
      <c r="AZ69" s="87"/>
      <c r="BA69" s="87"/>
      <c r="BB69" s="87"/>
      <c r="BC69" s="87"/>
      <c r="BD69" s="88"/>
      <c r="BE69" s="86">
        <v>22500</v>
      </c>
      <c r="BF69" s="87"/>
      <c r="BG69" s="87"/>
      <c r="BH69" s="87"/>
      <c r="BI69" s="87"/>
      <c r="BJ69" s="87"/>
      <c r="BK69" s="87"/>
      <c r="BL69" s="88"/>
    </row>
    <row r="70" spans="1:80" s="4" customFormat="1" ht="13.2" customHeight="1" x14ac:dyDescent="0.25">
      <c r="A70" s="89">
        <v>0</v>
      </c>
      <c r="B70" s="89"/>
      <c r="C70" s="89"/>
      <c r="D70" s="89"/>
      <c r="E70" s="89"/>
      <c r="F70" s="89"/>
      <c r="G70" s="90" t="s">
        <v>68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93"/>
      <c r="AA70" s="93"/>
      <c r="AB70" s="93"/>
      <c r="AC70" s="93"/>
      <c r="AD70" s="93"/>
      <c r="AE70" s="94"/>
      <c r="AF70" s="94"/>
      <c r="AG70" s="94"/>
      <c r="AH70" s="94"/>
      <c r="AI70" s="94"/>
      <c r="AJ70" s="94"/>
      <c r="AK70" s="94"/>
      <c r="AL70" s="94"/>
      <c r="AM70" s="94"/>
      <c r="AN70" s="95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</row>
    <row r="71" spans="1:80" ht="39" customHeight="1" x14ac:dyDescent="0.25">
      <c r="A71" s="70">
        <v>4</v>
      </c>
      <c r="B71" s="71"/>
      <c r="C71" s="71"/>
      <c r="D71" s="71"/>
      <c r="E71" s="71"/>
      <c r="F71" s="72"/>
      <c r="G71" s="73" t="s">
        <v>100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76" t="s">
        <v>66</v>
      </c>
      <c r="AA71" s="77"/>
      <c r="AB71" s="77"/>
      <c r="AC71" s="77"/>
      <c r="AD71" s="78"/>
      <c r="AE71" s="73" t="s">
        <v>101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7">
        <v>21300</v>
      </c>
      <c r="AP71" s="68"/>
      <c r="AQ71" s="68"/>
      <c r="AR71" s="68"/>
      <c r="AS71" s="68"/>
      <c r="AT71" s="68"/>
      <c r="AU71" s="68"/>
      <c r="AV71" s="69"/>
      <c r="AW71" s="67">
        <v>0</v>
      </c>
      <c r="AX71" s="68"/>
      <c r="AY71" s="68"/>
      <c r="AZ71" s="68"/>
      <c r="BA71" s="68"/>
      <c r="BB71" s="68"/>
      <c r="BC71" s="68"/>
      <c r="BD71" s="69"/>
      <c r="BE71" s="67">
        <f t="shared" ref="BE71" si="1">AO71+AW71</f>
        <v>21300</v>
      </c>
      <c r="BF71" s="68"/>
      <c r="BG71" s="68"/>
      <c r="BH71" s="68"/>
      <c r="BI71" s="68"/>
      <c r="BJ71" s="68"/>
      <c r="BK71" s="68"/>
      <c r="BL71" s="69"/>
    </row>
    <row r="72" spans="1:80" s="26" customFormat="1" ht="30" customHeight="1" x14ac:dyDescent="0.25">
      <c r="A72" s="56">
        <v>5</v>
      </c>
      <c r="B72" s="56"/>
      <c r="C72" s="56"/>
      <c r="D72" s="56"/>
      <c r="E72" s="56"/>
      <c r="F72" s="56"/>
      <c r="G72" s="49" t="s">
        <v>102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8" t="s">
        <v>66</v>
      </c>
      <c r="AA72" s="58"/>
      <c r="AB72" s="58"/>
      <c r="AC72" s="58"/>
      <c r="AD72" s="58"/>
      <c r="AE72" s="49" t="s">
        <v>69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55">
        <v>8151</v>
      </c>
      <c r="AP72" s="55"/>
      <c r="AQ72" s="55"/>
      <c r="AR72" s="55"/>
      <c r="AS72" s="55"/>
      <c r="AT72" s="55"/>
      <c r="AU72" s="55"/>
      <c r="AV72" s="55"/>
      <c r="AW72" s="55">
        <v>0</v>
      </c>
      <c r="AX72" s="55"/>
      <c r="AY72" s="55"/>
      <c r="AZ72" s="55"/>
      <c r="BA72" s="55"/>
      <c r="BB72" s="55"/>
      <c r="BC72" s="55"/>
      <c r="BD72" s="55"/>
      <c r="BE72" s="55">
        <v>8151</v>
      </c>
      <c r="BF72" s="55"/>
      <c r="BG72" s="55"/>
      <c r="BH72" s="55"/>
      <c r="BI72" s="55"/>
      <c r="BJ72" s="55"/>
      <c r="BK72" s="55"/>
      <c r="BL72" s="55"/>
    </row>
    <row r="73" spans="1:80" s="26" customFormat="1" ht="19.2" customHeight="1" x14ac:dyDescent="0.25">
      <c r="A73" s="56">
        <v>6</v>
      </c>
      <c r="B73" s="56"/>
      <c r="C73" s="56"/>
      <c r="D73" s="56"/>
      <c r="E73" s="56"/>
      <c r="F73" s="56"/>
      <c r="G73" s="49" t="s">
        <v>70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8" t="s">
        <v>66</v>
      </c>
      <c r="AA73" s="58"/>
      <c r="AB73" s="58"/>
      <c r="AC73" s="58"/>
      <c r="AD73" s="58"/>
      <c r="AE73" s="49" t="s">
        <v>69</v>
      </c>
      <c r="AF73" s="59"/>
      <c r="AG73" s="59"/>
      <c r="AH73" s="59"/>
      <c r="AI73" s="59"/>
      <c r="AJ73" s="59"/>
      <c r="AK73" s="59"/>
      <c r="AL73" s="59"/>
      <c r="AM73" s="59"/>
      <c r="AN73" s="60"/>
      <c r="AO73" s="55">
        <v>5423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5423</v>
      </c>
      <c r="BF73" s="55"/>
      <c r="BG73" s="55"/>
      <c r="BH73" s="55"/>
      <c r="BI73" s="55"/>
      <c r="BJ73" s="55"/>
      <c r="BK73" s="55"/>
      <c r="BL73" s="55"/>
    </row>
    <row r="74" spans="1:80" s="26" customFormat="1" ht="32.4" customHeight="1" x14ac:dyDescent="0.25">
      <c r="A74" s="46">
        <v>7</v>
      </c>
      <c r="B74" s="47"/>
      <c r="C74" s="47"/>
      <c r="D74" s="47"/>
      <c r="E74" s="47"/>
      <c r="F74" s="48"/>
      <c r="G74" s="49" t="s">
        <v>71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58" t="s">
        <v>63</v>
      </c>
      <c r="AA74" s="58"/>
      <c r="AB74" s="58"/>
      <c r="AC74" s="58"/>
      <c r="AD74" s="58"/>
      <c r="AE74" s="49" t="s">
        <v>72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55">
        <v>653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653</v>
      </c>
      <c r="BF74" s="55"/>
      <c r="BG74" s="55"/>
      <c r="BH74" s="55"/>
      <c r="BI74" s="55"/>
      <c r="BJ74" s="55"/>
      <c r="BK74" s="55"/>
      <c r="BL74" s="55"/>
    </row>
    <row r="75" spans="1:80" s="26" customFormat="1" ht="32.4" customHeight="1" x14ac:dyDescent="0.25">
      <c r="A75" s="56">
        <v>8</v>
      </c>
      <c r="B75" s="56"/>
      <c r="C75" s="56"/>
      <c r="D75" s="56"/>
      <c r="E75" s="56"/>
      <c r="F75" s="56"/>
      <c r="G75" s="49" t="s">
        <v>73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58" t="s">
        <v>66</v>
      </c>
      <c r="AA75" s="58"/>
      <c r="AB75" s="58"/>
      <c r="AC75" s="58"/>
      <c r="AD75" s="58"/>
      <c r="AE75" s="49" t="s">
        <v>69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5">
        <v>8151</v>
      </c>
      <c r="AP75" s="55"/>
      <c r="AQ75" s="55"/>
      <c r="AR75" s="55"/>
      <c r="AS75" s="55"/>
      <c r="AT75" s="55"/>
      <c r="AU75" s="55"/>
      <c r="AV75" s="55"/>
      <c r="AW75" s="55">
        <v>0</v>
      </c>
      <c r="AX75" s="55"/>
      <c r="AY75" s="55"/>
      <c r="AZ75" s="55"/>
      <c r="BA75" s="55"/>
      <c r="BB75" s="55"/>
      <c r="BC75" s="55"/>
      <c r="BD75" s="55"/>
      <c r="BE75" s="55">
        <v>8151</v>
      </c>
      <c r="BF75" s="55"/>
      <c r="BG75" s="55"/>
      <c r="BH75" s="55"/>
      <c r="BI75" s="55"/>
      <c r="BJ75" s="55"/>
      <c r="BK75" s="55"/>
      <c r="BL75" s="55"/>
    </row>
    <row r="76" spans="1:80" s="26" customFormat="1" ht="16.8" customHeight="1" x14ac:dyDescent="0.25">
      <c r="A76" s="56">
        <v>9</v>
      </c>
      <c r="B76" s="56"/>
      <c r="C76" s="56"/>
      <c r="D76" s="56"/>
      <c r="E76" s="56"/>
      <c r="F76" s="56"/>
      <c r="G76" s="49" t="s">
        <v>74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58" t="s">
        <v>75</v>
      </c>
      <c r="AA76" s="58"/>
      <c r="AB76" s="58"/>
      <c r="AC76" s="58"/>
      <c r="AD76" s="58"/>
      <c r="AE76" s="49" t="s">
        <v>69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5">
        <v>5423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5423</v>
      </c>
      <c r="BF76" s="55"/>
      <c r="BG76" s="55"/>
      <c r="BH76" s="55"/>
      <c r="BI76" s="55"/>
      <c r="BJ76" s="55"/>
      <c r="BK76" s="55"/>
      <c r="BL76" s="55"/>
    </row>
    <row r="77" spans="1:80" s="26" customFormat="1" ht="31.95" customHeight="1" x14ac:dyDescent="0.25">
      <c r="A77" s="46">
        <v>10</v>
      </c>
      <c r="B77" s="47"/>
      <c r="C77" s="47"/>
      <c r="D77" s="47"/>
      <c r="E77" s="47"/>
      <c r="F77" s="48"/>
      <c r="G77" s="49" t="s">
        <v>107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 t="s">
        <v>63</v>
      </c>
      <c r="AA77" s="53"/>
      <c r="AB77" s="53"/>
      <c r="AC77" s="53"/>
      <c r="AD77" s="54"/>
      <c r="AE77" s="49" t="s">
        <v>69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40">
        <v>0</v>
      </c>
      <c r="AP77" s="41"/>
      <c r="AQ77" s="41"/>
      <c r="AR77" s="41"/>
      <c r="AS77" s="41"/>
      <c r="AT77" s="41"/>
      <c r="AU77" s="41"/>
      <c r="AV77" s="42"/>
      <c r="AW77" s="40">
        <v>1</v>
      </c>
      <c r="AX77" s="41"/>
      <c r="AY77" s="41"/>
      <c r="AZ77" s="41"/>
      <c r="BA77" s="41"/>
      <c r="BB77" s="41"/>
      <c r="BC77" s="41"/>
      <c r="BD77" s="42"/>
      <c r="BE77" s="40">
        <v>1</v>
      </c>
      <c r="BF77" s="41"/>
      <c r="BG77" s="41"/>
      <c r="BH77" s="41"/>
      <c r="BI77" s="41"/>
      <c r="BJ77" s="41"/>
      <c r="BK77" s="41"/>
      <c r="BL77" s="42"/>
    </row>
    <row r="78" spans="1:80" s="27" customFormat="1" ht="13.2" customHeight="1" x14ac:dyDescent="0.25">
      <c r="A78" s="61">
        <v>0</v>
      </c>
      <c r="B78" s="61"/>
      <c r="C78" s="61"/>
      <c r="D78" s="61"/>
      <c r="E78" s="61"/>
      <c r="F78" s="61"/>
      <c r="G78" s="62" t="s">
        <v>76</v>
      </c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4"/>
      <c r="Z78" s="65"/>
      <c r="AA78" s="65"/>
      <c r="AB78" s="65"/>
      <c r="AC78" s="65"/>
      <c r="AD78" s="65"/>
      <c r="AE78" s="62"/>
      <c r="AF78" s="63"/>
      <c r="AG78" s="63"/>
      <c r="AH78" s="63"/>
      <c r="AI78" s="63"/>
      <c r="AJ78" s="63"/>
      <c r="AK78" s="63"/>
      <c r="AL78" s="63"/>
      <c r="AM78" s="63"/>
      <c r="AN78" s="64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</row>
    <row r="79" spans="1:80" s="26" customFormat="1" ht="60" customHeight="1" x14ac:dyDescent="0.25">
      <c r="A79" s="46">
        <v>11</v>
      </c>
      <c r="B79" s="47"/>
      <c r="C79" s="47"/>
      <c r="D79" s="47"/>
      <c r="E79" s="47"/>
      <c r="F79" s="48"/>
      <c r="G79" s="49" t="s">
        <v>108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1"/>
      <c r="Z79" s="52" t="s">
        <v>78</v>
      </c>
      <c r="AA79" s="53"/>
      <c r="AB79" s="53"/>
      <c r="AC79" s="53"/>
      <c r="AD79" s="54"/>
      <c r="AE79" s="49" t="s">
        <v>111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40">
        <v>0</v>
      </c>
      <c r="AP79" s="41"/>
      <c r="AQ79" s="41"/>
      <c r="AR79" s="41"/>
      <c r="AS79" s="41"/>
      <c r="AT79" s="41"/>
      <c r="AU79" s="41"/>
      <c r="AV79" s="42"/>
      <c r="AW79" s="40">
        <v>22500</v>
      </c>
      <c r="AX79" s="41"/>
      <c r="AY79" s="41"/>
      <c r="AZ79" s="41"/>
      <c r="BA79" s="41"/>
      <c r="BB79" s="41"/>
      <c r="BC79" s="41"/>
      <c r="BD79" s="42"/>
      <c r="BE79" s="40">
        <v>22500</v>
      </c>
      <c r="BF79" s="41"/>
      <c r="BG79" s="41"/>
      <c r="BH79" s="41"/>
      <c r="BI79" s="41"/>
      <c r="BJ79" s="41"/>
      <c r="BK79" s="41"/>
      <c r="BL79" s="42"/>
    </row>
    <row r="80" spans="1:80" s="26" customFormat="1" ht="52.95" customHeight="1" x14ac:dyDescent="0.25">
      <c r="A80" s="56">
        <v>12</v>
      </c>
      <c r="B80" s="56"/>
      <c r="C80" s="56"/>
      <c r="D80" s="56"/>
      <c r="E80" s="56"/>
      <c r="F80" s="56"/>
      <c r="G80" s="49" t="s">
        <v>77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58" t="s">
        <v>78</v>
      </c>
      <c r="AA80" s="58"/>
      <c r="AB80" s="58"/>
      <c r="AC80" s="58"/>
      <c r="AD80" s="58"/>
      <c r="AE80" s="49" t="s">
        <v>79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5">
        <v>15675.17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15675.17</v>
      </c>
      <c r="BF80" s="55"/>
      <c r="BG80" s="55"/>
      <c r="BH80" s="55"/>
      <c r="BI80" s="55"/>
      <c r="BJ80" s="55"/>
      <c r="BK80" s="55"/>
      <c r="BL80" s="55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</row>
    <row r="81" spans="1:64" s="26" customFormat="1" ht="16.2" customHeight="1" x14ac:dyDescent="0.25">
      <c r="A81" s="61">
        <v>0</v>
      </c>
      <c r="B81" s="61"/>
      <c r="C81" s="61"/>
      <c r="D81" s="61"/>
      <c r="E81" s="61"/>
      <c r="F81" s="61"/>
      <c r="G81" s="62" t="s">
        <v>80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65"/>
      <c r="AA81" s="65"/>
      <c r="AB81" s="65"/>
      <c r="AC81" s="65"/>
      <c r="AD81" s="65"/>
      <c r="AE81" s="62"/>
      <c r="AF81" s="63"/>
      <c r="AG81" s="63"/>
      <c r="AH81" s="63"/>
      <c r="AI81" s="63"/>
      <c r="AJ81" s="63"/>
      <c r="AK81" s="63"/>
      <c r="AL81" s="63"/>
      <c r="AM81" s="63"/>
      <c r="AN81" s="64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</row>
    <row r="82" spans="1:64" s="26" customFormat="1" ht="52.95" customHeight="1" x14ac:dyDescent="0.25">
      <c r="A82" s="56">
        <v>13</v>
      </c>
      <c r="B82" s="56"/>
      <c r="C82" s="56"/>
      <c r="D82" s="56"/>
      <c r="E82" s="56"/>
      <c r="F82" s="56"/>
      <c r="G82" s="49" t="s">
        <v>81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58" t="s">
        <v>82</v>
      </c>
      <c r="AA82" s="58"/>
      <c r="AB82" s="58"/>
      <c r="AC82" s="58"/>
      <c r="AD82" s="58"/>
      <c r="AE82" s="49" t="s">
        <v>83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55">
        <v>38.270000000000003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38.270000000000003</v>
      </c>
      <c r="BF82" s="55"/>
      <c r="BG82" s="55"/>
      <c r="BH82" s="55"/>
      <c r="BI82" s="55"/>
      <c r="BJ82" s="55"/>
      <c r="BK82" s="55"/>
      <c r="BL82" s="55"/>
    </row>
    <row r="83" spans="1:64" s="26" customFormat="1" ht="52.95" customHeight="1" x14ac:dyDescent="0.25">
      <c r="A83" s="56">
        <v>14</v>
      </c>
      <c r="B83" s="56"/>
      <c r="C83" s="56"/>
      <c r="D83" s="56"/>
      <c r="E83" s="56"/>
      <c r="F83" s="56"/>
      <c r="G83" s="57" t="s">
        <v>96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8" t="s">
        <v>82</v>
      </c>
      <c r="AA83" s="58"/>
      <c r="AB83" s="58"/>
      <c r="AC83" s="58"/>
      <c r="AD83" s="58"/>
      <c r="AE83" s="57" t="s">
        <v>83</v>
      </c>
      <c r="AF83" s="57"/>
      <c r="AG83" s="57"/>
      <c r="AH83" s="57"/>
      <c r="AI83" s="57"/>
      <c r="AJ83" s="57"/>
      <c r="AK83" s="57"/>
      <c r="AL83" s="57"/>
      <c r="AM83" s="57"/>
      <c r="AN83" s="57"/>
      <c r="AO83" s="55">
        <v>25.46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25.46</v>
      </c>
      <c r="BF83" s="55"/>
      <c r="BG83" s="55"/>
      <c r="BH83" s="55"/>
      <c r="BI83" s="55"/>
      <c r="BJ83" s="55"/>
      <c r="BK83" s="55"/>
      <c r="BL83" s="55"/>
    </row>
    <row r="84" spans="1:64" s="26" customFormat="1" ht="47.4" customHeight="1" x14ac:dyDescent="0.25">
      <c r="A84" s="46">
        <v>15</v>
      </c>
      <c r="B84" s="47"/>
      <c r="C84" s="47"/>
      <c r="D84" s="47"/>
      <c r="E84" s="47"/>
      <c r="F84" s="48"/>
      <c r="G84" s="49" t="s">
        <v>110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 t="s">
        <v>82</v>
      </c>
      <c r="AA84" s="53"/>
      <c r="AB84" s="53"/>
      <c r="AC84" s="53"/>
      <c r="AD84" s="54"/>
      <c r="AE84" s="49" t="s">
        <v>109</v>
      </c>
      <c r="AF84" s="50"/>
      <c r="AG84" s="50"/>
      <c r="AH84" s="50"/>
      <c r="AI84" s="50"/>
      <c r="AJ84" s="50"/>
      <c r="AK84" s="50"/>
      <c r="AL84" s="50"/>
      <c r="AM84" s="50"/>
      <c r="AN84" s="51"/>
      <c r="AO84" s="40">
        <v>0</v>
      </c>
      <c r="AP84" s="41"/>
      <c r="AQ84" s="41"/>
      <c r="AR84" s="41"/>
      <c r="AS84" s="41"/>
      <c r="AT84" s="41"/>
      <c r="AU84" s="41"/>
      <c r="AV84" s="42"/>
      <c r="AW84" s="40">
        <v>100</v>
      </c>
      <c r="AX84" s="41"/>
      <c r="AY84" s="41"/>
      <c r="AZ84" s="41"/>
      <c r="BA84" s="41"/>
      <c r="BB84" s="41"/>
      <c r="BC84" s="41"/>
      <c r="BD84" s="42"/>
      <c r="BE84" s="40">
        <v>100</v>
      </c>
      <c r="BF84" s="41"/>
      <c r="BG84" s="41"/>
      <c r="BH84" s="41"/>
      <c r="BI84" s="41"/>
      <c r="BJ84" s="41"/>
      <c r="BK84" s="41"/>
      <c r="BL84" s="42"/>
    </row>
    <row r="85" spans="1:64" s="26" customFormat="1" x14ac:dyDescent="0.25"/>
    <row r="86" spans="1:64" s="26" customFormat="1" x14ac:dyDescent="0.25"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</row>
    <row r="87" spans="1:64" s="26" customFormat="1" ht="37.950000000000003" customHeight="1" x14ac:dyDescent="0.25"/>
    <row r="88" spans="1:64" ht="15.6" x14ac:dyDescent="0.25">
      <c r="A88" s="43" t="s">
        <v>95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29"/>
      <c r="AO88" s="45" t="s">
        <v>97</v>
      </c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26"/>
      <c r="BI88" s="26"/>
      <c r="BJ88" s="26"/>
      <c r="BK88" s="26"/>
      <c r="BL88" s="26"/>
    </row>
    <row r="89" spans="1:64" ht="15.75" customHeight="1" x14ac:dyDescent="0.25">
      <c r="W89" s="31" t="s">
        <v>9</v>
      </c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64" ht="13.2" customHeight="1" x14ac:dyDescent="0.25">
      <c r="A90" s="34" t="s">
        <v>7</v>
      </c>
      <c r="B90" s="34"/>
      <c r="C90" s="34"/>
      <c r="D90" s="34"/>
      <c r="E90" s="34"/>
      <c r="F90" s="34"/>
    </row>
    <row r="91" spans="1:64" x14ac:dyDescent="0.25">
      <c r="A91" s="35" t="s">
        <v>85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</row>
    <row r="92" spans="1:64" ht="10.5" customHeight="1" x14ac:dyDescent="0.25">
      <c r="A92" s="36" t="s">
        <v>53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</row>
    <row r="93" spans="1:64" ht="15.6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</row>
    <row r="94" spans="1:64" ht="15.6" x14ac:dyDescent="0.25">
      <c r="A94" s="37" t="s">
        <v>113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5"/>
      <c r="AO94" s="39" t="s">
        <v>112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</row>
    <row r="95" spans="1:64" x14ac:dyDescent="0.25">
      <c r="W95" s="31" t="s">
        <v>9</v>
      </c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64" x14ac:dyDescent="0.25">
      <c r="A96" s="32"/>
      <c r="B96" s="33"/>
      <c r="C96" s="33"/>
      <c r="D96" s="33"/>
      <c r="E96" s="33"/>
      <c r="F96" s="33"/>
      <c r="G96" s="33"/>
      <c r="H96" s="33"/>
    </row>
    <row r="97" spans="1:17" x14ac:dyDescent="0.25">
      <c r="A97" s="31" t="s">
        <v>51</v>
      </c>
      <c r="B97" s="31"/>
      <c r="C97" s="31"/>
      <c r="D97" s="31"/>
      <c r="E97" s="31"/>
      <c r="F97" s="31"/>
      <c r="G97" s="31"/>
      <c r="H97" s="31"/>
      <c r="I97" s="25"/>
      <c r="J97" s="25"/>
      <c r="K97" s="25"/>
      <c r="L97" s="25"/>
      <c r="M97" s="25"/>
      <c r="N97" s="25"/>
      <c r="O97" s="25"/>
      <c r="P97" s="25"/>
      <c r="Q97" s="25"/>
    </row>
    <row r="98" spans="1:17" x14ac:dyDescent="0.25">
      <c r="A98" s="19" t="s">
        <v>52</v>
      </c>
    </row>
  </sheetData>
  <mergeCells count="286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8:F68"/>
    <mergeCell ref="G68:Y68"/>
    <mergeCell ref="Z68:AD68"/>
    <mergeCell ref="AE68:AN68"/>
    <mergeCell ref="AO68:AV68"/>
    <mergeCell ref="AW68:BD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81:F81"/>
    <mergeCell ref="G81:Y81"/>
    <mergeCell ref="Z81:AD81"/>
    <mergeCell ref="AE81:AN81"/>
    <mergeCell ref="AO81:AV81"/>
    <mergeCell ref="AW81:BD81"/>
    <mergeCell ref="BE81:BL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O80:CB80"/>
    <mergeCell ref="W95:AM95"/>
    <mergeCell ref="AO95:BG95"/>
    <mergeCell ref="A96:H96"/>
    <mergeCell ref="A97:H97"/>
    <mergeCell ref="A90:F90"/>
    <mergeCell ref="A91:AS91"/>
    <mergeCell ref="A92:AS92"/>
    <mergeCell ref="A94:V94"/>
    <mergeCell ref="W94:AM94"/>
    <mergeCell ref="AO94:BG94"/>
    <mergeCell ref="BE84:BL84"/>
    <mergeCell ref="A88:V88"/>
    <mergeCell ref="W88:AM88"/>
    <mergeCell ref="AO88:BG88"/>
    <mergeCell ref="W89:AM89"/>
    <mergeCell ref="AO89:BG89"/>
    <mergeCell ref="A84:F84"/>
    <mergeCell ref="G84:Y84"/>
    <mergeCell ref="Z84:AD84"/>
    <mergeCell ref="AE84:AN84"/>
    <mergeCell ref="AO84:AV84"/>
    <mergeCell ref="AW84:BD84"/>
    <mergeCell ref="BE82:BL82"/>
  </mergeCells>
  <conditionalFormatting sqref="G73:G77 G66:G68 G82:G83">
    <cfRule type="cellIs" dxfId="13" priority="3" stopIfTrue="1" operator="equal">
      <formula>$G65</formula>
    </cfRule>
  </conditionalFormatting>
  <conditionalFormatting sqref="D49">
    <cfRule type="cellIs" dxfId="12" priority="4" stopIfTrue="1" operator="equal">
      <formula>$D48</formula>
    </cfRule>
  </conditionalFormatting>
  <conditionalFormatting sqref="A66:F68 A71 A70:F70 A79 A72:F73 A78:F78 A83:A84 A69 A74 A77 A75:F76 A80:F82">
    <cfRule type="cellIs" dxfId="11" priority="5" stopIfTrue="1" operator="equal">
      <formula>0</formula>
    </cfRule>
  </conditionalFormatting>
  <conditionalFormatting sqref="G84">
    <cfRule type="cellIs" dxfId="10" priority="6" stopIfTrue="1" operator="equal">
      <formula>$G82</formula>
    </cfRule>
  </conditionalFormatting>
  <conditionalFormatting sqref="D51">
    <cfRule type="cellIs" dxfId="9" priority="8" stopIfTrue="1" operator="equal">
      <formula>#REF!</formula>
    </cfRule>
  </conditionalFormatting>
  <conditionalFormatting sqref="G71">
    <cfRule type="cellIs" dxfId="8" priority="9" stopIfTrue="1" operator="equal">
      <formula>#REF!</formula>
    </cfRule>
  </conditionalFormatting>
  <conditionalFormatting sqref="G72">
    <cfRule type="cellIs" dxfId="7" priority="10" stopIfTrue="1" operator="equal">
      <formula>#REF!</formula>
    </cfRule>
  </conditionalFormatting>
  <conditionalFormatting sqref="G70">
    <cfRule type="cellIs" dxfId="6" priority="11" stopIfTrue="1" operator="equal">
      <formula>$G68</formula>
    </cfRule>
  </conditionalFormatting>
  <conditionalFormatting sqref="G79">
    <cfRule type="cellIs" dxfId="5" priority="12" stopIfTrue="1" operator="equal">
      <formula>#REF!</formula>
    </cfRule>
  </conditionalFormatting>
  <conditionalFormatting sqref="G80">
    <cfRule type="cellIs" dxfId="4" priority="13" stopIfTrue="1" operator="equal">
      <formula>#REF!</formula>
    </cfRule>
  </conditionalFormatting>
  <conditionalFormatting sqref="G78">
    <cfRule type="cellIs" dxfId="3" priority="14" stopIfTrue="1" operator="equal">
      <formula>$G76</formula>
    </cfRule>
  </conditionalFormatting>
  <conditionalFormatting sqref="D50">
    <cfRule type="cellIs" dxfId="2" priority="15" stopIfTrue="1" operator="equal">
      <formula>#REF!</formula>
    </cfRule>
  </conditionalFormatting>
  <conditionalFormatting sqref="G69">
    <cfRule type="cellIs" dxfId="1" priority="17" stopIfTrue="1" operator="equal">
      <formula>#REF!</formula>
    </cfRule>
  </conditionalFormatting>
  <conditionalFormatting sqref="G81">
    <cfRule type="cellIs" dxfId="0" priority="18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0213133 </vt:lpstr>
      <vt:lpstr>'КПК 0213133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MolodCentr</cp:lastModifiedBy>
  <cp:lastPrinted>2022-12-16T10:55:15Z</cp:lastPrinted>
  <dcterms:created xsi:type="dcterms:W3CDTF">2016-08-15T09:54:21Z</dcterms:created>
  <dcterms:modified xsi:type="dcterms:W3CDTF">2022-12-16T10:57:30Z</dcterms:modified>
</cp:coreProperties>
</file>