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2022\КОШТОРИС 2022\"/>
    </mc:Choice>
  </mc:AlternateContent>
  <bookViews>
    <workbookView xWindow="-120" yWindow="-120" windowWidth="19440" windowHeight="15000"/>
  </bookViews>
  <sheets>
    <sheet name="КПК0212030" sheetId="2" r:id="rId1"/>
    <sheet name="порівняльна таблиця" sheetId="3" r:id="rId2"/>
  </sheets>
  <definedNames>
    <definedName name="_xlnm.Print_Area" localSheetId="0">КПК0212030!$A$1:$BM$109</definedName>
  </definedNames>
  <calcPr calcId="162913"/>
</workbook>
</file>

<file path=xl/calcChain.xml><?xml version="1.0" encoding="utf-8"?>
<calcChain xmlns="http://schemas.openxmlformats.org/spreadsheetml/2006/main">
  <c r="BE73" i="2" l="1"/>
  <c r="AJ59" i="2"/>
  <c r="AJ58" i="2"/>
  <c r="AK50" i="2"/>
  <c r="I23" i="2"/>
  <c r="AS22" i="2"/>
  <c r="A96" i="2" l="1"/>
  <c r="A67" i="2" l="1"/>
  <c r="A68" i="2" s="1"/>
  <c r="A69" i="2" s="1"/>
  <c r="A70" i="2" s="1"/>
  <c r="A71" i="2" s="1"/>
  <c r="A72" i="2" s="1"/>
  <c r="A73" i="2" s="1"/>
  <c r="AB58" i="2"/>
  <c r="AC50" i="2"/>
  <c r="AS50" i="2" s="1"/>
  <c r="AS49" i="2"/>
  <c r="U22" i="2"/>
  <c r="A74" i="2" l="1"/>
  <c r="A76" i="2" s="1"/>
  <c r="A77" i="2" s="1"/>
  <c r="A78" i="2" s="1"/>
  <c r="A79" i="2" s="1"/>
  <c r="A80" i="2" s="1"/>
  <c r="A81" i="2" s="1"/>
  <c r="A82" i="2" s="1"/>
  <c r="A83" i="2" s="1"/>
  <c r="A84" i="2" s="1"/>
  <c r="AB59" i="2"/>
  <c r="AR59" i="2" s="1"/>
  <c r="AR58" i="2"/>
  <c r="A86" i="2" l="1"/>
  <c r="A88" i="2" l="1"/>
  <c r="A90" i="2" s="1"/>
  <c r="A87" i="2"/>
  <c r="A89" i="2" s="1"/>
  <c r="A91" i="2" s="1"/>
  <c r="A93" i="2" s="1"/>
  <c r="A94" i="2" s="1"/>
  <c r="A95" i="2" s="1"/>
</calcChain>
</file>

<file path=xl/sharedStrings.xml><?xml version="1.0" encoding="utf-8"?>
<sst xmlns="http://schemas.openxmlformats.org/spreadsheetml/2006/main" count="227" uniqueCount="158">
  <si>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</si>
  <si>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</si>
  <si>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</si>
  <si>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</si>
  <si>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</si>
  <si>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</si>
  <si>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</si>
  <si>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</si>
  <si>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</si>
  <si>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</si>
  <si>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</si>
  <si>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</si>
  <si>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</si>
  <si>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</si>
  <si>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</si>
  <si>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</si>
  <si>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</si>
  <si>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</si>
  <si>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</si>
  <si>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</si>
  <si>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</si>
  <si>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</si>
  <si>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</si>
  <si>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</si>
  <si>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</si>
  <si>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</si>
  <si>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</si>
  <si>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</si>
  <si>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</si>
  <si>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</si>
  <si>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</si>
  <si>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</si>
  <si>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</si>
  <si>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</si>
  <si>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</si>
  <si>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</si>
  <si>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</si>
  <si>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</si>
  <si>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</si>
  <si>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</si>
  <si>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</si>
  <si>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</si>
  <si>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</si>
  <si>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</si>
  <si>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</si>
  <si>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</si>
  <si>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</si>
  <si>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</si>
  <si>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</si>
  <si>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</si>
  <si>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</si>
  <si>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</si>
  <si>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</si>
  <si>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</si>
  <si>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</si>
  <si>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</si>
  <si>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</si>
  <si>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</si>
  <si>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</si>
  <si>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</si>
  <si>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</si>
  <si>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</si>
  <si>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</si>
  <si>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</si>
  <si>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</si>
  <si>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</si>
  <si>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</si>
  <si>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</si>
  <si>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</si>
  <si>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</si>
  <si>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</si>
  <si>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</si>
  <si>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</si>
  <si>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</si>
  <si>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</si>
  <si>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</si>
  <si>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</si>
  <si>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</si>
  <si>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</si>
  <si>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</si>
  <si>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</si>
  <si>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</si>
  <si>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</si>
  <si>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</si>
  <si>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</si>
  <si>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</si>
  <si>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</si>
  <si>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</si>
  <si>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</si>
  <si>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</si>
  <si>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</si>
  <si>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</si>
  <si>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</si>
  <si>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</si>
  <si>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</si>
  <si>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</si>
  <si>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</si>
  <si>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</si>
  <si>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</si>
  <si>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</si>
  <si>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</si>
  <si>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</si>
  <si>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</si>
  <si>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</si>
  <si>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</si>
  <si>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</si>
  <si>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</si>
  <si>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</si>
  <si>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</si>
  <si>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</si>
  <si>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</si>
  <si>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</si>
  <si>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</si>
  <si>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</si>
  <si>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</si>
  <si>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</si>
  <si>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</si>
  <si>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</si>
  <si>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</si>
  <si>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</si>
  <si>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</si>
  <si>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</si>
  <si>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</si>
  <si>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</si>
  <si>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</si>
  <si>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</si>
  <si>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</si>
  <si>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</si>
  <si>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</si>
  <si>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</si>
  <si>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</si>
  <si>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</si>
  <si>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</si>
  <si>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</si>
  <si>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</si>
  <si>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</si>
  <si>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</si>
  <si>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</si>
  <si>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</si>
  <si>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</si>
  <si>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</si>
  <si>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</si>
  <si>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</si>
  <si>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</si>
  <si>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Порівняльна таблиця по паспорту бюджетної програми по коду 0212030</t>
  </si>
  <si>
    <t>п.11 за підпунктами</t>
  </si>
  <si>
    <t>Результативні показники затвердженого паспорту бюджетної програми</t>
  </si>
  <si>
    <t>Результативні показники проекту паспорту бюджетної програми</t>
  </si>
  <si>
    <t>Пояснення щодо відміностей результативних показників</t>
  </si>
  <si>
    <t xml:space="preserve">Головний бухгалтер </t>
  </si>
  <si>
    <t>Тетяна ФІЛОНЕНКО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</si>
  <si>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28.03.2022, рішення виконкому №86 від 21.04.2022, рішення виконкому №185 від 14.07.2022 року,  рішення виконкому №283 від 15.09.2022 року</t>
  </si>
  <si>
    <t>Зменшені асигнування по причині не можливості здійснення видатків у період воєнного стану</t>
  </si>
  <si>
    <t>Виділені асигнування на заробітну плату та нарахування на заробітну плату. Збільшення асигнувань на проведення поточного ремонту підвального приміщення (найпростіше укриття)</t>
  </si>
  <si>
    <t>(рішення  виконкому №283 від 15.09.2022 )</t>
  </si>
  <si>
    <t>Т.в.о.начальника фінансового управління</t>
  </si>
  <si>
    <t>Маргарита ФУРСА</t>
  </si>
  <si>
    <t>23.09.2022р.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</si>
</sst>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0\ _₽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2" borderId="0" xfId="0" applyFont="1" applyFill="1"/>
    <xf numFmtId="166" fontId="3" fillId="0" borderId="5" xfId="0" applyNumberFormat="1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3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="85" zoomScaleNormal="85" zoomScaleSheetLayoutView="100" workbookViewId="0">
      <selection activeCell="BJ13" sqref="BJ1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" customHeight="1" x14ac:dyDescent="0.25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5">
      <c r="AO3" s="62" t="s">
        <v>129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98" t="s">
        <v>130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5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5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5">
      <c r="AO7" s="70" t="s">
        <v>157</v>
      </c>
      <c r="AP7" s="63"/>
      <c r="AQ7" s="63"/>
      <c r="AR7" s="63"/>
      <c r="AS7" s="63"/>
      <c r="AT7" s="63"/>
      <c r="AU7" s="63"/>
      <c r="AV7" s="1" t="s">
        <v>63</v>
      </c>
      <c r="AW7" s="70">
        <v>201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5">
      <c r="A11" s="122" t="s">
        <v>137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76" t="s">
        <v>128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05" t="s">
        <v>130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76" t="s">
        <v>134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9" t="s">
        <v>62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76" t="s">
        <v>141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05" t="s">
        <v>140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76" t="s">
        <v>134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9" t="s">
        <v>61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54</v>
      </c>
      <c r="B19" s="76" t="s">
        <v>138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76" t="s">
        <v>142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76" t="s">
        <v>143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23" t="s">
        <v>139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76" t="s">
        <v>135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120" t="s">
        <v>58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92">
        <f>AS22+I23</f>
        <v>10632475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f>5347235+1234000+2000000+359000</f>
        <v>8940235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" customHeight="1" x14ac:dyDescent="0.25">
      <c r="A23" s="52" t="s">
        <v>22</v>
      </c>
      <c r="B23" s="52"/>
      <c r="C23" s="52"/>
      <c r="D23" s="52"/>
      <c r="E23" s="52"/>
      <c r="F23" s="52"/>
      <c r="G23" s="52"/>
      <c r="H23" s="52"/>
      <c r="I23" s="92">
        <f>2051240-359000</f>
        <v>1692240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51" customHeight="1" x14ac:dyDescent="0.25">
      <c r="A26" s="125" t="s">
        <v>151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5">
      <c r="A29" s="106" t="s">
        <v>28</v>
      </c>
      <c r="B29" s="106"/>
      <c r="C29" s="106"/>
      <c r="D29" s="106"/>
      <c r="E29" s="106"/>
      <c r="F29" s="106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6" hidden="1" x14ac:dyDescent="0.25">
      <c r="A30" s="50">
        <v>1</v>
      </c>
      <c r="B30" s="50"/>
      <c r="C30" s="50"/>
      <c r="D30" s="50"/>
      <c r="E30" s="50"/>
      <c r="F30" s="50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5">
      <c r="A31" s="51" t="s">
        <v>33</v>
      </c>
      <c r="B31" s="51"/>
      <c r="C31" s="51"/>
      <c r="D31" s="51"/>
      <c r="E31" s="51"/>
      <c r="F31" s="51"/>
      <c r="G31" s="53" t="s">
        <v>7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49</v>
      </c>
    </row>
    <row r="32" spans="1:79" ht="12.75" customHeight="1" x14ac:dyDescent="0.25">
      <c r="A32" s="51">
        <v>1</v>
      </c>
      <c r="B32" s="51"/>
      <c r="C32" s="51"/>
      <c r="D32" s="51"/>
      <c r="E32" s="51"/>
      <c r="F32" s="51"/>
      <c r="G32" s="101" t="s">
        <v>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" customHeight="1" x14ac:dyDescent="0.25">
      <c r="A35" s="107" t="s">
        <v>127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5">
      <c r="A38" s="106" t="s">
        <v>28</v>
      </c>
      <c r="B38" s="106"/>
      <c r="C38" s="106"/>
      <c r="D38" s="106"/>
      <c r="E38" s="106"/>
      <c r="F38" s="106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6" hidden="1" x14ac:dyDescent="0.25">
      <c r="A39" s="50">
        <v>1</v>
      </c>
      <c r="B39" s="50"/>
      <c r="C39" s="50"/>
      <c r="D39" s="50"/>
      <c r="E39" s="50"/>
      <c r="F39" s="50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5">
      <c r="A40" s="51" t="s">
        <v>6</v>
      </c>
      <c r="B40" s="51"/>
      <c r="C40" s="51"/>
      <c r="D40" s="51"/>
      <c r="E40" s="51"/>
      <c r="F40" s="51"/>
      <c r="G40" s="53" t="s">
        <v>7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11</v>
      </c>
    </row>
    <row r="41" spans="1:79" ht="12.75" customHeight="1" x14ac:dyDescent="0.25">
      <c r="A41" s="51">
        <v>1</v>
      </c>
      <c r="B41" s="51"/>
      <c r="C41" s="51"/>
      <c r="D41" s="51"/>
      <c r="E41" s="51"/>
      <c r="F41" s="51"/>
      <c r="G41" s="101" t="s">
        <v>65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121" t="s">
        <v>136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0" t="s">
        <v>28</v>
      </c>
      <c r="B45" s="50"/>
      <c r="C45" s="50"/>
      <c r="D45" s="108" t="s">
        <v>26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50" t="s">
        <v>29</v>
      </c>
      <c r="AD45" s="50"/>
      <c r="AE45" s="50"/>
      <c r="AF45" s="50"/>
      <c r="AG45" s="50"/>
      <c r="AH45" s="50"/>
      <c r="AI45" s="50"/>
      <c r="AJ45" s="50"/>
      <c r="AK45" s="50" t="s">
        <v>30</v>
      </c>
      <c r="AL45" s="50"/>
      <c r="AM45" s="50"/>
      <c r="AN45" s="50"/>
      <c r="AO45" s="50"/>
      <c r="AP45" s="50"/>
      <c r="AQ45" s="50"/>
      <c r="AR45" s="50"/>
      <c r="AS45" s="50" t="s">
        <v>27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0"/>
      <c r="B46" s="50"/>
      <c r="C46" s="5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0">
        <v>1</v>
      </c>
      <c r="B47" s="50"/>
      <c r="C47" s="50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51" t="s">
        <v>6</v>
      </c>
      <c r="B48" s="51"/>
      <c r="C48" s="51"/>
      <c r="D48" s="114" t="s">
        <v>7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6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75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51">
        <v>1</v>
      </c>
      <c r="B49" s="51"/>
      <c r="C49" s="51"/>
      <c r="D49" s="101" t="s">
        <v>66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71">
        <v>8940235</v>
      </c>
      <c r="AD49" s="71"/>
      <c r="AE49" s="71"/>
      <c r="AF49" s="71"/>
      <c r="AG49" s="71"/>
      <c r="AH49" s="71"/>
      <c r="AI49" s="71"/>
      <c r="AJ49" s="71"/>
      <c r="AK49" s="71">
        <v>1692240</v>
      </c>
      <c r="AL49" s="71"/>
      <c r="AM49" s="71"/>
      <c r="AN49" s="71"/>
      <c r="AO49" s="71"/>
      <c r="AP49" s="71"/>
      <c r="AQ49" s="71"/>
      <c r="AR49" s="71"/>
      <c r="AS49" s="71">
        <f>AC49+AK49</f>
        <v>10632475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61"/>
      <c r="B50" s="61"/>
      <c r="C50" s="61"/>
      <c r="D50" s="117" t="s">
        <v>67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  <c r="AC50" s="48">
        <f>AC49</f>
        <v>8940235</v>
      </c>
      <c r="AD50" s="48"/>
      <c r="AE50" s="48"/>
      <c r="AF50" s="48"/>
      <c r="AG50" s="48"/>
      <c r="AH50" s="48"/>
      <c r="AI50" s="48"/>
      <c r="AJ50" s="48"/>
      <c r="AK50" s="48">
        <f>AK49</f>
        <v>1692240</v>
      </c>
      <c r="AL50" s="48"/>
      <c r="AM50" s="48"/>
      <c r="AN50" s="48"/>
      <c r="AO50" s="48"/>
      <c r="AP50" s="48"/>
      <c r="AQ50" s="48"/>
      <c r="AR50" s="48"/>
      <c r="AS50" s="48">
        <f>AC50+AK50</f>
        <v>10632475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5">
      <c r="A53" s="121" t="s">
        <v>136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0" t="s">
        <v>28</v>
      </c>
      <c r="B54" s="50"/>
      <c r="C54" s="50"/>
      <c r="D54" s="108" t="s">
        <v>34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50" t="s">
        <v>29</v>
      </c>
      <c r="AC54" s="50"/>
      <c r="AD54" s="50"/>
      <c r="AE54" s="50"/>
      <c r="AF54" s="50"/>
      <c r="AG54" s="50"/>
      <c r="AH54" s="50"/>
      <c r="AI54" s="50"/>
      <c r="AJ54" s="50" t="s">
        <v>30</v>
      </c>
      <c r="AK54" s="50"/>
      <c r="AL54" s="50"/>
      <c r="AM54" s="50"/>
      <c r="AN54" s="50"/>
      <c r="AO54" s="50"/>
      <c r="AP54" s="50"/>
      <c r="AQ54" s="50"/>
      <c r="AR54" s="50" t="s">
        <v>27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5">
      <c r="A55" s="50"/>
      <c r="B55" s="50"/>
      <c r="C55" s="50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5">
      <c r="A56" s="50">
        <v>1</v>
      </c>
      <c r="B56" s="50"/>
      <c r="C56" s="50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5">
      <c r="A57" s="51" t="s">
        <v>6</v>
      </c>
      <c r="B57" s="51"/>
      <c r="C57" s="51"/>
      <c r="D57" s="53" t="s">
        <v>7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38.25" customHeight="1" x14ac:dyDescent="0.25">
      <c r="A58" s="51">
        <v>1</v>
      </c>
      <c r="B58" s="51"/>
      <c r="C58" s="51"/>
      <c r="D58" s="101" t="s">
        <v>68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71">
        <f>AC49</f>
        <v>8940235</v>
      </c>
      <c r="AC58" s="71"/>
      <c r="AD58" s="71"/>
      <c r="AE58" s="71"/>
      <c r="AF58" s="71"/>
      <c r="AG58" s="71"/>
      <c r="AH58" s="71"/>
      <c r="AI58" s="71"/>
      <c r="AJ58" s="71">
        <f>AK50</f>
        <v>1692240</v>
      </c>
      <c r="AK58" s="71"/>
      <c r="AL58" s="71"/>
      <c r="AM58" s="71"/>
      <c r="AN58" s="71"/>
      <c r="AO58" s="71"/>
      <c r="AP58" s="71"/>
      <c r="AQ58" s="71"/>
      <c r="AR58" s="71">
        <f>AB58+AJ58</f>
        <v>10632475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s="4" customFormat="1" ht="12.75" customHeight="1" x14ac:dyDescent="0.25">
      <c r="A59" s="61"/>
      <c r="B59" s="61"/>
      <c r="C59" s="61"/>
      <c r="D59" s="117" t="s">
        <v>27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9"/>
      <c r="AB59" s="48">
        <f>AC50</f>
        <v>8940235</v>
      </c>
      <c r="AC59" s="48"/>
      <c r="AD59" s="48"/>
      <c r="AE59" s="48"/>
      <c r="AF59" s="48"/>
      <c r="AG59" s="48"/>
      <c r="AH59" s="48"/>
      <c r="AI59" s="48"/>
      <c r="AJ59" s="48">
        <f>AJ58</f>
        <v>1692240</v>
      </c>
      <c r="AK59" s="48"/>
      <c r="AL59" s="48"/>
      <c r="AM59" s="48"/>
      <c r="AN59" s="48"/>
      <c r="AO59" s="48"/>
      <c r="AP59" s="48"/>
      <c r="AQ59" s="48"/>
      <c r="AR59" s="48">
        <f>AB59+AJ59</f>
        <v>10632475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5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5">
      <c r="A62" s="50" t="s">
        <v>28</v>
      </c>
      <c r="B62" s="50"/>
      <c r="C62" s="50"/>
      <c r="D62" s="50"/>
      <c r="E62" s="50"/>
      <c r="F62" s="50"/>
      <c r="G62" s="83" t="s">
        <v>44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83" t="s">
        <v>29</v>
      </c>
      <c r="AP62" s="84"/>
      <c r="AQ62" s="84"/>
      <c r="AR62" s="84"/>
      <c r="AS62" s="84"/>
      <c r="AT62" s="84"/>
      <c r="AU62" s="84"/>
      <c r="AV62" s="85"/>
      <c r="AW62" s="83" t="s">
        <v>30</v>
      </c>
      <c r="AX62" s="84"/>
      <c r="AY62" s="84"/>
      <c r="AZ62" s="84"/>
      <c r="BA62" s="84"/>
      <c r="BB62" s="84"/>
      <c r="BC62" s="84"/>
      <c r="BD62" s="85"/>
      <c r="BE62" s="83" t="s">
        <v>27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5">
      <c r="A63" s="50">
        <v>1</v>
      </c>
      <c r="B63" s="50"/>
      <c r="C63" s="50"/>
      <c r="D63" s="50"/>
      <c r="E63" s="50"/>
      <c r="F63" s="50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5">
      <c r="A64" s="51" t="s">
        <v>33</v>
      </c>
      <c r="B64" s="51"/>
      <c r="C64" s="51"/>
      <c r="D64" s="51"/>
      <c r="E64" s="51"/>
      <c r="F64" s="51"/>
      <c r="G64" s="53" t="s">
        <v>7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1" t="s">
        <v>19</v>
      </c>
      <c r="AA64" s="51"/>
      <c r="AB64" s="51"/>
      <c r="AC64" s="51"/>
      <c r="AD64" s="51"/>
      <c r="AE64" s="57" t="s">
        <v>32</v>
      </c>
      <c r="AF64" s="57"/>
      <c r="AG64" s="57"/>
      <c r="AH64" s="57"/>
      <c r="AI64" s="57"/>
      <c r="AJ64" s="57"/>
      <c r="AK64" s="57"/>
      <c r="AL64" s="57"/>
      <c r="AM64" s="57"/>
      <c r="AN64" s="53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31</v>
      </c>
      <c r="AX64" s="56"/>
      <c r="AY64" s="56"/>
      <c r="AZ64" s="56"/>
      <c r="BA64" s="56"/>
      <c r="BB64" s="56"/>
      <c r="BC64" s="56"/>
      <c r="BD64" s="56"/>
      <c r="BE64" s="56" t="s">
        <v>70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 x14ac:dyDescent="0.25">
      <c r="A65" s="61">
        <v>0</v>
      </c>
      <c r="B65" s="61"/>
      <c r="C65" s="61"/>
      <c r="D65" s="61"/>
      <c r="E65" s="61"/>
      <c r="F65" s="61"/>
      <c r="G65" s="86" t="s">
        <v>69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80"/>
      <c r="AA65" s="80"/>
      <c r="AB65" s="80"/>
      <c r="AC65" s="80"/>
      <c r="AD65" s="80"/>
      <c r="AE65" s="81"/>
      <c r="AF65" s="81"/>
      <c r="AG65" s="81"/>
      <c r="AH65" s="81"/>
      <c r="AI65" s="81"/>
      <c r="AJ65" s="81"/>
      <c r="AK65" s="81"/>
      <c r="AL65" s="81"/>
      <c r="AM65" s="81"/>
      <c r="AN65" s="82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12.75" customHeight="1" x14ac:dyDescent="0.25">
      <c r="A66" s="51">
        <v>1</v>
      </c>
      <c r="B66" s="51"/>
      <c r="C66" s="51"/>
      <c r="D66" s="51"/>
      <c r="E66" s="51"/>
      <c r="F66" s="51"/>
      <c r="G66" s="72" t="s">
        <v>71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75" t="s">
        <v>72</v>
      </c>
      <c r="AA66" s="75"/>
      <c r="AB66" s="75"/>
      <c r="AC66" s="75"/>
      <c r="AD66" s="75"/>
      <c r="AE66" s="75" t="s">
        <v>73</v>
      </c>
      <c r="AF66" s="75"/>
      <c r="AG66" s="75"/>
      <c r="AH66" s="75"/>
      <c r="AI66" s="75"/>
      <c r="AJ66" s="75"/>
      <c r="AK66" s="75"/>
      <c r="AL66" s="75"/>
      <c r="AM66" s="75"/>
      <c r="AN66" s="127"/>
      <c r="AO66" s="71">
        <v>1</v>
      </c>
      <c r="AP66" s="71"/>
      <c r="AQ66" s="71"/>
      <c r="AR66" s="71"/>
      <c r="AS66" s="71"/>
      <c r="AT66" s="71"/>
      <c r="AU66" s="71"/>
      <c r="AV66" s="71"/>
      <c r="AW66" s="71">
        <v>0</v>
      </c>
      <c r="AX66" s="71"/>
      <c r="AY66" s="71"/>
      <c r="AZ66" s="71"/>
      <c r="BA66" s="71"/>
      <c r="BB66" s="71"/>
      <c r="BC66" s="71"/>
      <c r="BD66" s="71"/>
      <c r="BE66" s="71">
        <v>1</v>
      </c>
      <c r="BF66" s="71"/>
      <c r="BG66" s="71"/>
      <c r="BH66" s="71"/>
      <c r="BI66" s="71"/>
      <c r="BJ66" s="71"/>
      <c r="BK66" s="71"/>
      <c r="BL66" s="71"/>
    </row>
    <row r="67" spans="1:79" ht="12.75" customHeight="1" x14ac:dyDescent="0.25">
      <c r="A67" s="51">
        <f>A66+1</f>
        <v>2</v>
      </c>
      <c r="B67" s="51"/>
      <c r="C67" s="51"/>
      <c r="D67" s="51"/>
      <c r="E67" s="51"/>
      <c r="F67" s="51"/>
      <c r="G67" s="72" t="s">
        <v>74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5" t="s">
        <v>72</v>
      </c>
      <c r="AA67" s="75"/>
      <c r="AB67" s="75"/>
      <c r="AC67" s="75"/>
      <c r="AD67" s="75"/>
      <c r="AE67" s="75" t="s">
        <v>75</v>
      </c>
      <c r="AF67" s="75"/>
      <c r="AG67" s="75"/>
      <c r="AH67" s="75"/>
      <c r="AI67" s="75"/>
      <c r="AJ67" s="75"/>
      <c r="AK67" s="75"/>
      <c r="AL67" s="75"/>
      <c r="AM67" s="75"/>
      <c r="AN67" s="127"/>
      <c r="AO67" s="71">
        <v>90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90</v>
      </c>
      <c r="BF67" s="71"/>
      <c r="BG67" s="71"/>
      <c r="BH67" s="71"/>
      <c r="BI67" s="71"/>
      <c r="BJ67" s="71"/>
      <c r="BK67" s="71"/>
      <c r="BL67" s="71"/>
    </row>
    <row r="68" spans="1:79" ht="12.75" customHeight="1" x14ac:dyDescent="0.25">
      <c r="A68" s="51">
        <f t="shared" ref="A68:A74" si="0">A67+1</f>
        <v>3</v>
      </c>
      <c r="B68" s="51"/>
      <c r="C68" s="51"/>
      <c r="D68" s="51"/>
      <c r="E68" s="51"/>
      <c r="F68" s="51"/>
      <c r="G68" s="72" t="s">
        <v>76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5" t="s">
        <v>72</v>
      </c>
      <c r="AA68" s="75"/>
      <c r="AB68" s="75"/>
      <c r="AC68" s="75"/>
      <c r="AD68" s="75"/>
      <c r="AE68" s="75" t="s">
        <v>77</v>
      </c>
      <c r="AF68" s="75"/>
      <c r="AG68" s="75"/>
      <c r="AH68" s="75"/>
      <c r="AI68" s="75"/>
      <c r="AJ68" s="75"/>
      <c r="AK68" s="75"/>
      <c r="AL68" s="75"/>
      <c r="AM68" s="75"/>
      <c r="AN68" s="127"/>
      <c r="AO68" s="71">
        <v>204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v>204</v>
      </c>
      <c r="BF68" s="71"/>
      <c r="BG68" s="71"/>
      <c r="BH68" s="71"/>
      <c r="BI68" s="71"/>
      <c r="BJ68" s="71"/>
      <c r="BK68" s="71"/>
      <c r="BL68" s="71"/>
    </row>
    <row r="69" spans="1:79" ht="12.75" customHeight="1" x14ac:dyDescent="0.25">
      <c r="A69" s="51">
        <f t="shared" si="0"/>
        <v>4</v>
      </c>
      <c r="B69" s="51"/>
      <c r="C69" s="51"/>
      <c r="D69" s="51"/>
      <c r="E69" s="51"/>
      <c r="F69" s="51"/>
      <c r="G69" s="72" t="s">
        <v>78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5" t="s">
        <v>72</v>
      </c>
      <c r="AA69" s="75"/>
      <c r="AB69" s="75"/>
      <c r="AC69" s="75"/>
      <c r="AD69" s="75"/>
      <c r="AE69" s="75" t="s">
        <v>77</v>
      </c>
      <c r="AF69" s="75"/>
      <c r="AG69" s="75"/>
      <c r="AH69" s="75"/>
      <c r="AI69" s="75"/>
      <c r="AJ69" s="75"/>
      <c r="AK69" s="75"/>
      <c r="AL69" s="75"/>
      <c r="AM69" s="75"/>
      <c r="AN69" s="127"/>
      <c r="AO69" s="71">
        <v>43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v>43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5">
      <c r="A70" s="51">
        <f t="shared" si="0"/>
        <v>5</v>
      </c>
      <c r="B70" s="51"/>
      <c r="C70" s="51"/>
      <c r="D70" s="51"/>
      <c r="E70" s="51"/>
      <c r="F70" s="51"/>
      <c r="G70" s="72" t="s">
        <v>79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5" t="s">
        <v>72</v>
      </c>
      <c r="AA70" s="75"/>
      <c r="AB70" s="75"/>
      <c r="AC70" s="75"/>
      <c r="AD70" s="75"/>
      <c r="AE70" s="75" t="s">
        <v>77</v>
      </c>
      <c r="AF70" s="75"/>
      <c r="AG70" s="75"/>
      <c r="AH70" s="75"/>
      <c r="AI70" s="75"/>
      <c r="AJ70" s="75"/>
      <c r="AK70" s="75"/>
      <c r="AL70" s="75"/>
      <c r="AM70" s="75"/>
      <c r="AN70" s="127"/>
      <c r="AO70" s="71">
        <v>114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v>114</v>
      </c>
      <c r="BF70" s="71"/>
      <c r="BG70" s="71"/>
      <c r="BH70" s="71"/>
      <c r="BI70" s="71"/>
      <c r="BJ70" s="71"/>
      <c r="BK70" s="71"/>
      <c r="BL70" s="71"/>
    </row>
    <row r="71" spans="1:79" ht="12.75" customHeight="1" x14ac:dyDescent="0.25">
      <c r="A71" s="51">
        <f t="shared" si="0"/>
        <v>6</v>
      </c>
      <c r="B71" s="51"/>
      <c r="C71" s="51"/>
      <c r="D71" s="51"/>
      <c r="E71" s="51"/>
      <c r="F71" s="51"/>
      <c r="G71" s="72" t="s">
        <v>80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75" t="s">
        <v>81</v>
      </c>
      <c r="AA71" s="75"/>
      <c r="AB71" s="75"/>
      <c r="AC71" s="75"/>
      <c r="AD71" s="75"/>
      <c r="AE71" s="72" t="s">
        <v>82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71">
        <v>10394.4</v>
      </c>
      <c r="AP71" s="71"/>
      <c r="AQ71" s="71"/>
      <c r="AR71" s="71"/>
      <c r="AS71" s="71"/>
      <c r="AT71" s="71"/>
      <c r="AU71" s="71"/>
      <c r="AV71" s="71"/>
      <c r="AW71" s="71">
        <v>0</v>
      </c>
      <c r="AX71" s="71"/>
      <c r="AY71" s="71"/>
      <c r="AZ71" s="71"/>
      <c r="BA71" s="71"/>
      <c r="BB71" s="71"/>
      <c r="BC71" s="71"/>
      <c r="BD71" s="71"/>
      <c r="BE71" s="71">
        <v>10394.4</v>
      </c>
      <c r="BF71" s="71"/>
      <c r="BG71" s="71"/>
      <c r="BH71" s="71"/>
      <c r="BI71" s="71"/>
      <c r="BJ71" s="71"/>
      <c r="BK71" s="71"/>
      <c r="BL71" s="71"/>
    </row>
    <row r="72" spans="1:79" ht="12.75" customHeight="1" x14ac:dyDescent="0.25">
      <c r="A72" s="51">
        <f t="shared" si="0"/>
        <v>7</v>
      </c>
      <c r="B72" s="51"/>
      <c r="C72" s="51"/>
      <c r="D72" s="51"/>
      <c r="E72" s="51"/>
      <c r="F72" s="51"/>
      <c r="G72" s="72" t="s">
        <v>83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5" t="s">
        <v>81</v>
      </c>
      <c r="AA72" s="75"/>
      <c r="AB72" s="75"/>
      <c r="AC72" s="75"/>
      <c r="AD72" s="75"/>
      <c r="AE72" s="72" t="s">
        <v>84</v>
      </c>
      <c r="AF72" s="73"/>
      <c r="AG72" s="73"/>
      <c r="AH72" s="73"/>
      <c r="AI72" s="73"/>
      <c r="AJ72" s="73"/>
      <c r="AK72" s="73"/>
      <c r="AL72" s="73"/>
      <c r="AM72" s="73"/>
      <c r="AN72" s="74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152.16</v>
      </c>
      <c r="AX72" s="71"/>
      <c r="AY72" s="71"/>
      <c r="AZ72" s="71"/>
      <c r="BA72" s="71"/>
      <c r="BB72" s="71"/>
      <c r="BC72" s="71"/>
      <c r="BD72" s="71"/>
      <c r="BE72" s="71">
        <v>152.16</v>
      </c>
      <c r="BF72" s="71"/>
      <c r="BG72" s="71"/>
      <c r="BH72" s="71"/>
      <c r="BI72" s="71"/>
      <c r="BJ72" s="71"/>
      <c r="BK72" s="71"/>
      <c r="BL72" s="71"/>
    </row>
    <row r="73" spans="1:79" ht="25.5" customHeight="1" x14ac:dyDescent="0.25">
      <c r="A73" s="51">
        <f t="shared" si="0"/>
        <v>8</v>
      </c>
      <c r="B73" s="51"/>
      <c r="C73" s="51"/>
      <c r="D73" s="51"/>
      <c r="E73" s="51"/>
      <c r="F73" s="51"/>
      <c r="G73" s="72" t="s">
        <v>85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75" t="s">
        <v>86</v>
      </c>
      <c r="AA73" s="75"/>
      <c r="AB73" s="75"/>
      <c r="AC73" s="75"/>
      <c r="AD73" s="75"/>
      <c r="AE73" s="72" t="s">
        <v>87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1">
        <v>0</v>
      </c>
      <c r="AP73" s="71"/>
      <c r="AQ73" s="71"/>
      <c r="AR73" s="71"/>
      <c r="AS73" s="71"/>
      <c r="AT73" s="71"/>
      <c r="AU73" s="71"/>
      <c r="AV73" s="71"/>
      <c r="AW73" s="71">
        <v>772000</v>
      </c>
      <c r="AX73" s="71"/>
      <c r="AY73" s="71"/>
      <c r="AZ73" s="71"/>
      <c r="BA73" s="71"/>
      <c r="BB73" s="71"/>
      <c r="BC73" s="71"/>
      <c r="BD73" s="71"/>
      <c r="BE73" s="71">
        <f>AW73</f>
        <v>772000</v>
      </c>
      <c r="BF73" s="71"/>
      <c r="BG73" s="71"/>
      <c r="BH73" s="71"/>
      <c r="BI73" s="71"/>
      <c r="BJ73" s="71"/>
      <c r="BK73" s="71"/>
      <c r="BL73" s="71"/>
    </row>
    <row r="74" spans="1:79" ht="12.75" customHeight="1" x14ac:dyDescent="0.25">
      <c r="A74" s="51">
        <f t="shared" si="0"/>
        <v>9</v>
      </c>
      <c r="B74" s="51"/>
      <c r="C74" s="51"/>
      <c r="D74" s="51"/>
      <c r="E74" s="51"/>
      <c r="F74" s="51"/>
      <c r="G74" s="72" t="s">
        <v>88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27" t="s">
        <v>86</v>
      </c>
      <c r="AA74" s="130"/>
      <c r="AB74" s="130"/>
      <c r="AC74" s="130"/>
      <c r="AD74" s="131"/>
      <c r="AE74" s="72" t="s">
        <v>87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58">
        <v>0</v>
      </c>
      <c r="AP74" s="59"/>
      <c r="AQ74" s="59"/>
      <c r="AR74" s="59"/>
      <c r="AS74" s="59"/>
      <c r="AT74" s="59"/>
      <c r="AU74" s="59"/>
      <c r="AV74" s="60"/>
      <c r="AW74" s="58">
        <v>920240</v>
      </c>
      <c r="AX74" s="59"/>
      <c r="AY74" s="59"/>
      <c r="AZ74" s="59"/>
      <c r="BA74" s="59"/>
      <c r="BB74" s="59"/>
      <c r="BC74" s="59"/>
      <c r="BD74" s="60"/>
      <c r="BE74" s="58">
        <v>920240</v>
      </c>
      <c r="BF74" s="59"/>
      <c r="BG74" s="59"/>
      <c r="BH74" s="59"/>
      <c r="BI74" s="59"/>
      <c r="BJ74" s="59"/>
      <c r="BK74" s="59"/>
      <c r="BL74" s="60"/>
    </row>
    <row r="75" spans="1:79" s="4" customFormat="1" ht="12.75" customHeight="1" x14ac:dyDescent="0.25">
      <c r="A75" s="61">
        <v>0</v>
      </c>
      <c r="B75" s="61"/>
      <c r="C75" s="61"/>
      <c r="D75" s="61"/>
      <c r="E75" s="61"/>
      <c r="F75" s="61"/>
      <c r="G75" s="132" t="s">
        <v>89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4"/>
      <c r="Z75" s="80"/>
      <c r="AA75" s="80"/>
      <c r="AB75" s="80"/>
      <c r="AC75" s="80"/>
      <c r="AD75" s="80"/>
      <c r="AE75" s="132"/>
      <c r="AF75" s="133"/>
      <c r="AG75" s="133"/>
      <c r="AH75" s="133"/>
      <c r="AI75" s="133"/>
      <c r="AJ75" s="133"/>
      <c r="AK75" s="133"/>
      <c r="AL75" s="133"/>
      <c r="AM75" s="133"/>
      <c r="AN75" s="134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2.75" customHeight="1" x14ac:dyDescent="0.25">
      <c r="A76" s="51">
        <f>A74+1</f>
        <v>10</v>
      </c>
      <c r="B76" s="51"/>
      <c r="C76" s="51"/>
      <c r="D76" s="51"/>
      <c r="E76" s="51"/>
      <c r="F76" s="51"/>
      <c r="G76" s="72" t="s">
        <v>90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75" t="s">
        <v>91</v>
      </c>
      <c r="AA76" s="75"/>
      <c r="AB76" s="75"/>
      <c r="AC76" s="75"/>
      <c r="AD76" s="75"/>
      <c r="AE76" s="72" t="s">
        <v>92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71">
        <v>28100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28100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5">
      <c r="A77" s="51">
        <f>A76+1</f>
        <v>11</v>
      </c>
      <c r="B77" s="51"/>
      <c r="C77" s="51"/>
      <c r="D77" s="51"/>
      <c r="E77" s="51"/>
      <c r="F77" s="51"/>
      <c r="G77" s="72" t="s">
        <v>93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75" t="s">
        <v>94</v>
      </c>
      <c r="AA77" s="75"/>
      <c r="AB77" s="75"/>
      <c r="AC77" s="75"/>
      <c r="AD77" s="75"/>
      <c r="AE77" s="72" t="s">
        <v>95</v>
      </c>
      <c r="AF77" s="73"/>
      <c r="AG77" s="73"/>
      <c r="AH77" s="73"/>
      <c r="AI77" s="73"/>
      <c r="AJ77" s="73"/>
      <c r="AK77" s="73"/>
      <c r="AL77" s="73"/>
      <c r="AM77" s="73"/>
      <c r="AN77" s="74"/>
      <c r="AO77" s="71">
        <v>800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800</v>
      </c>
      <c r="BF77" s="71"/>
      <c r="BG77" s="71"/>
      <c r="BH77" s="71"/>
      <c r="BI77" s="71"/>
      <c r="BJ77" s="71"/>
      <c r="BK77" s="71"/>
      <c r="BL77" s="71"/>
    </row>
    <row r="78" spans="1:79" ht="12.75" customHeight="1" x14ac:dyDescent="0.25">
      <c r="A78" s="51">
        <f t="shared" ref="A78:A84" si="1">A77+1</f>
        <v>12</v>
      </c>
      <c r="B78" s="51"/>
      <c r="C78" s="51"/>
      <c r="D78" s="51"/>
      <c r="E78" s="51"/>
      <c r="F78" s="51"/>
      <c r="G78" s="72" t="s">
        <v>96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75" t="s">
        <v>91</v>
      </c>
      <c r="AA78" s="75"/>
      <c r="AB78" s="75"/>
      <c r="AC78" s="75"/>
      <c r="AD78" s="75"/>
      <c r="AE78" s="72" t="s">
        <v>97</v>
      </c>
      <c r="AF78" s="73"/>
      <c r="AG78" s="73"/>
      <c r="AH78" s="73"/>
      <c r="AI78" s="73"/>
      <c r="AJ78" s="73"/>
      <c r="AK78" s="73"/>
      <c r="AL78" s="73"/>
      <c r="AM78" s="73"/>
      <c r="AN78" s="74"/>
      <c r="AO78" s="71">
        <v>39187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v>39187</v>
      </c>
      <c r="BF78" s="71"/>
      <c r="BG78" s="71"/>
      <c r="BH78" s="71"/>
      <c r="BI78" s="71"/>
      <c r="BJ78" s="71"/>
      <c r="BK78" s="71"/>
      <c r="BL78" s="71"/>
    </row>
    <row r="79" spans="1:79" ht="12.75" customHeight="1" x14ac:dyDescent="0.25">
      <c r="A79" s="51">
        <f t="shared" si="1"/>
        <v>13</v>
      </c>
      <c r="B79" s="51"/>
      <c r="C79" s="51"/>
      <c r="D79" s="51"/>
      <c r="E79" s="51"/>
      <c r="F79" s="51"/>
      <c r="G79" s="72" t="s">
        <v>98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75" t="s">
        <v>94</v>
      </c>
      <c r="AA79" s="75"/>
      <c r="AB79" s="75"/>
      <c r="AC79" s="75"/>
      <c r="AD79" s="75"/>
      <c r="AE79" s="72" t="s">
        <v>95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71">
        <v>800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800</v>
      </c>
      <c r="BF79" s="71"/>
      <c r="BG79" s="71"/>
      <c r="BH79" s="71"/>
      <c r="BI79" s="71"/>
      <c r="BJ79" s="71"/>
      <c r="BK79" s="71"/>
      <c r="BL79" s="71"/>
    </row>
    <row r="80" spans="1:79" ht="12.75" customHeight="1" x14ac:dyDescent="0.25">
      <c r="A80" s="51">
        <f t="shared" si="1"/>
        <v>14</v>
      </c>
      <c r="B80" s="51"/>
      <c r="C80" s="51"/>
      <c r="D80" s="51"/>
      <c r="E80" s="51"/>
      <c r="F80" s="51"/>
      <c r="G80" s="72" t="s">
        <v>99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 t="s">
        <v>94</v>
      </c>
      <c r="AA80" s="75"/>
      <c r="AB80" s="75"/>
      <c r="AC80" s="75"/>
      <c r="AD80" s="75"/>
      <c r="AE80" s="72" t="s">
        <v>95</v>
      </c>
      <c r="AF80" s="73"/>
      <c r="AG80" s="73"/>
      <c r="AH80" s="73"/>
      <c r="AI80" s="73"/>
      <c r="AJ80" s="73"/>
      <c r="AK80" s="73"/>
      <c r="AL80" s="73"/>
      <c r="AM80" s="73"/>
      <c r="AN80" s="74"/>
      <c r="AO80" s="71">
        <v>400</v>
      </c>
      <c r="AP80" s="71"/>
      <c r="AQ80" s="71"/>
      <c r="AR80" s="71"/>
      <c r="AS80" s="71"/>
      <c r="AT80" s="71"/>
      <c r="AU80" s="71"/>
      <c r="AV80" s="71"/>
      <c r="AW80" s="71">
        <v>0</v>
      </c>
      <c r="AX80" s="71"/>
      <c r="AY80" s="71"/>
      <c r="AZ80" s="71"/>
      <c r="BA80" s="71"/>
      <c r="BB80" s="71"/>
      <c r="BC80" s="71"/>
      <c r="BD80" s="71"/>
      <c r="BE80" s="71">
        <v>400</v>
      </c>
      <c r="BF80" s="71"/>
      <c r="BG80" s="71"/>
      <c r="BH80" s="71"/>
      <c r="BI80" s="71"/>
      <c r="BJ80" s="71"/>
      <c r="BK80" s="71"/>
      <c r="BL80" s="71"/>
    </row>
    <row r="81" spans="1:64" ht="12.75" customHeight="1" x14ac:dyDescent="0.25">
      <c r="A81" s="51">
        <f t="shared" si="1"/>
        <v>15</v>
      </c>
      <c r="B81" s="51"/>
      <c r="C81" s="51"/>
      <c r="D81" s="51"/>
      <c r="E81" s="51"/>
      <c r="F81" s="51"/>
      <c r="G81" s="72" t="s">
        <v>100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5" t="s">
        <v>94</v>
      </c>
      <c r="AA81" s="75"/>
      <c r="AB81" s="75"/>
      <c r="AC81" s="75"/>
      <c r="AD81" s="75"/>
      <c r="AE81" s="72" t="s">
        <v>95</v>
      </c>
      <c r="AF81" s="73"/>
      <c r="AG81" s="73"/>
      <c r="AH81" s="73"/>
      <c r="AI81" s="73"/>
      <c r="AJ81" s="73"/>
      <c r="AK81" s="73"/>
      <c r="AL81" s="73"/>
      <c r="AM81" s="73"/>
      <c r="AN81" s="74"/>
      <c r="AO81" s="71">
        <v>400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400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5">
      <c r="A82" s="51">
        <f t="shared" si="1"/>
        <v>16</v>
      </c>
      <c r="B82" s="51"/>
      <c r="C82" s="51"/>
      <c r="D82" s="51"/>
      <c r="E82" s="51"/>
      <c r="F82" s="51"/>
      <c r="G82" s="72" t="s">
        <v>101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75" t="s">
        <v>72</v>
      </c>
      <c r="AA82" s="75"/>
      <c r="AB82" s="75"/>
      <c r="AC82" s="75"/>
      <c r="AD82" s="75"/>
      <c r="AE82" s="72" t="s">
        <v>102</v>
      </c>
      <c r="AF82" s="73"/>
      <c r="AG82" s="73"/>
      <c r="AH82" s="73"/>
      <c r="AI82" s="73"/>
      <c r="AJ82" s="73"/>
      <c r="AK82" s="73"/>
      <c r="AL82" s="73"/>
      <c r="AM82" s="73"/>
      <c r="AN82" s="74"/>
      <c r="AO82" s="71">
        <v>0</v>
      </c>
      <c r="AP82" s="71"/>
      <c r="AQ82" s="71"/>
      <c r="AR82" s="71"/>
      <c r="AS82" s="71"/>
      <c r="AT82" s="71"/>
      <c r="AU82" s="71"/>
      <c r="AV82" s="71"/>
      <c r="AW82" s="71">
        <v>4</v>
      </c>
      <c r="AX82" s="71"/>
      <c r="AY82" s="71"/>
      <c r="AZ82" s="71"/>
      <c r="BA82" s="71"/>
      <c r="BB82" s="71"/>
      <c r="BC82" s="71"/>
      <c r="BD82" s="71"/>
      <c r="BE82" s="71">
        <v>4</v>
      </c>
      <c r="BF82" s="71"/>
      <c r="BG82" s="71"/>
      <c r="BH82" s="71"/>
      <c r="BI82" s="71"/>
      <c r="BJ82" s="71"/>
      <c r="BK82" s="71"/>
      <c r="BL82" s="71"/>
    </row>
    <row r="83" spans="1:64" ht="25.5" customHeight="1" x14ac:dyDescent="0.25">
      <c r="A83" s="51">
        <f t="shared" si="1"/>
        <v>17</v>
      </c>
      <c r="B83" s="51"/>
      <c r="C83" s="51"/>
      <c r="D83" s="51"/>
      <c r="E83" s="51"/>
      <c r="F83" s="51"/>
      <c r="G83" s="72" t="s">
        <v>103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4"/>
      <c r="Z83" s="75" t="s">
        <v>72</v>
      </c>
      <c r="AA83" s="75"/>
      <c r="AB83" s="75"/>
      <c r="AC83" s="75"/>
      <c r="AD83" s="75"/>
      <c r="AE83" s="72" t="s">
        <v>87</v>
      </c>
      <c r="AF83" s="73"/>
      <c r="AG83" s="73"/>
      <c r="AH83" s="73"/>
      <c r="AI83" s="73"/>
      <c r="AJ83" s="73"/>
      <c r="AK83" s="73"/>
      <c r="AL83" s="73"/>
      <c r="AM83" s="73"/>
      <c r="AN83" s="74"/>
      <c r="AO83" s="71">
        <v>0</v>
      </c>
      <c r="AP83" s="71"/>
      <c r="AQ83" s="71"/>
      <c r="AR83" s="71"/>
      <c r="AS83" s="71"/>
      <c r="AT83" s="71"/>
      <c r="AU83" s="71"/>
      <c r="AV83" s="71"/>
      <c r="AW83" s="71">
        <v>3</v>
      </c>
      <c r="AX83" s="71"/>
      <c r="AY83" s="71"/>
      <c r="AZ83" s="71"/>
      <c r="BA83" s="71"/>
      <c r="BB83" s="71"/>
      <c r="BC83" s="71"/>
      <c r="BD83" s="71"/>
      <c r="BE83" s="71">
        <v>3</v>
      </c>
      <c r="BF83" s="71"/>
      <c r="BG83" s="71"/>
      <c r="BH83" s="71"/>
      <c r="BI83" s="71"/>
      <c r="BJ83" s="71"/>
      <c r="BK83" s="71"/>
      <c r="BL83" s="71"/>
    </row>
    <row r="84" spans="1:64" ht="12.75" customHeight="1" x14ac:dyDescent="0.25">
      <c r="A84" s="51">
        <f t="shared" si="1"/>
        <v>18</v>
      </c>
      <c r="B84" s="51"/>
      <c r="C84" s="51"/>
      <c r="D84" s="51"/>
      <c r="E84" s="51"/>
      <c r="F84" s="51"/>
      <c r="G84" s="72" t="s">
        <v>104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75" t="s">
        <v>72</v>
      </c>
      <c r="AA84" s="75"/>
      <c r="AB84" s="75"/>
      <c r="AC84" s="75"/>
      <c r="AD84" s="75"/>
      <c r="AE84" s="72" t="s">
        <v>87</v>
      </c>
      <c r="AF84" s="73"/>
      <c r="AG84" s="73"/>
      <c r="AH84" s="73"/>
      <c r="AI84" s="73"/>
      <c r="AJ84" s="73"/>
      <c r="AK84" s="73"/>
      <c r="AL84" s="73"/>
      <c r="AM84" s="73"/>
      <c r="AN84" s="74"/>
      <c r="AO84" s="71">
        <v>0</v>
      </c>
      <c r="AP84" s="71"/>
      <c r="AQ84" s="71"/>
      <c r="AR84" s="71"/>
      <c r="AS84" s="71"/>
      <c r="AT84" s="71"/>
      <c r="AU84" s="71"/>
      <c r="AV84" s="71"/>
      <c r="AW84" s="71">
        <v>1</v>
      </c>
      <c r="AX84" s="71"/>
      <c r="AY84" s="71"/>
      <c r="AZ84" s="71"/>
      <c r="BA84" s="71"/>
      <c r="BB84" s="71"/>
      <c r="BC84" s="71"/>
      <c r="BD84" s="71"/>
      <c r="BE84" s="71">
        <v>1</v>
      </c>
      <c r="BF84" s="71"/>
      <c r="BG84" s="71"/>
      <c r="BH84" s="71"/>
      <c r="BI84" s="71"/>
      <c r="BJ84" s="71"/>
      <c r="BK84" s="71"/>
      <c r="BL84" s="71"/>
    </row>
    <row r="85" spans="1:64" s="4" customFormat="1" ht="12.75" customHeight="1" x14ac:dyDescent="0.25">
      <c r="A85" s="61">
        <v>0</v>
      </c>
      <c r="B85" s="61"/>
      <c r="C85" s="61"/>
      <c r="D85" s="61"/>
      <c r="E85" s="61"/>
      <c r="F85" s="61"/>
      <c r="G85" s="132" t="s">
        <v>105</v>
      </c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80"/>
      <c r="AA85" s="80"/>
      <c r="AB85" s="80"/>
      <c r="AC85" s="80"/>
      <c r="AD85" s="80"/>
      <c r="AE85" s="132"/>
      <c r="AF85" s="133"/>
      <c r="AG85" s="133"/>
      <c r="AH85" s="133"/>
      <c r="AI85" s="133"/>
      <c r="AJ85" s="133"/>
      <c r="AK85" s="133"/>
      <c r="AL85" s="133"/>
      <c r="AM85" s="133"/>
      <c r="AN85" s="134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</row>
    <row r="86" spans="1:64" ht="25.5" customHeight="1" x14ac:dyDescent="0.25">
      <c r="A86" s="51">
        <f>A84+1</f>
        <v>19</v>
      </c>
      <c r="B86" s="51"/>
      <c r="C86" s="51"/>
      <c r="D86" s="51"/>
      <c r="E86" s="51"/>
      <c r="F86" s="51"/>
      <c r="G86" s="72" t="s">
        <v>106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  <c r="Z86" s="75" t="s">
        <v>72</v>
      </c>
      <c r="AA86" s="75"/>
      <c r="AB86" s="75"/>
      <c r="AC86" s="75"/>
      <c r="AD86" s="75"/>
      <c r="AE86" s="72" t="s">
        <v>107</v>
      </c>
      <c r="AF86" s="73"/>
      <c r="AG86" s="73"/>
      <c r="AH86" s="73"/>
      <c r="AI86" s="73"/>
      <c r="AJ86" s="73"/>
      <c r="AK86" s="73"/>
      <c r="AL86" s="73"/>
      <c r="AM86" s="73"/>
      <c r="AN86" s="74"/>
      <c r="AO86" s="71">
        <v>690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v>690</v>
      </c>
      <c r="BF86" s="71"/>
      <c r="BG86" s="71"/>
      <c r="BH86" s="71"/>
      <c r="BI86" s="71"/>
      <c r="BJ86" s="71"/>
      <c r="BK86" s="71"/>
      <c r="BL86" s="71"/>
    </row>
    <row r="87" spans="1:64" ht="12.75" customHeight="1" x14ac:dyDescent="0.25">
      <c r="A87" s="51">
        <f>A86+1</f>
        <v>20</v>
      </c>
      <c r="B87" s="51"/>
      <c r="C87" s="51"/>
      <c r="D87" s="51"/>
      <c r="E87" s="51"/>
      <c r="F87" s="51"/>
      <c r="G87" s="72" t="s">
        <v>108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75" t="s">
        <v>109</v>
      </c>
      <c r="AA87" s="75"/>
      <c r="AB87" s="75"/>
      <c r="AC87" s="75"/>
      <c r="AD87" s="75"/>
      <c r="AE87" s="72" t="s">
        <v>110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71">
        <v>9</v>
      </c>
      <c r="AP87" s="71"/>
      <c r="AQ87" s="71"/>
      <c r="AR87" s="71"/>
      <c r="AS87" s="71"/>
      <c r="AT87" s="71"/>
      <c r="AU87" s="71"/>
      <c r="AV87" s="71"/>
      <c r="AW87" s="71">
        <v>0</v>
      </c>
      <c r="AX87" s="71"/>
      <c r="AY87" s="71"/>
      <c r="AZ87" s="71"/>
      <c r="BA87" s="71"/>
      <c r="BB87" s="71"/>
      <c r="BC87" s="71"/>
      <c r="BD87" s="71"/>
      <c r="BE87" s="71">
        <v>9</v>
      </c>
      <c r="BF87" s="71"/>
      <c r="BG87" s="71"/>
      <c r="BH87" s="71"/>
      <c r="BI87" s="71"/>
      <c r="BJ87" s="71"/>
      <c r="BK87" s="71"/>
      <c r="BL87" s="71"/>
    </row>
    <row r="88" spans="1:64" ht="44.4" customHeight="1" x14ac:dyDescent="0.25">
      <c r="A88" s="51">
        <f t="shared" ref="A88:A91" si="2">A86+1</f>
        <v>20</v>
      </c>
      <c r="B88" s="51"/>
      <c r="C88" s="51"/>
      <c r="D88" s="51"/>
      <c r="E88" s="51"/>
      <c r="F88" s="51"/>
      <c r="G88" s="72" t="s">
        <v>111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75" t="s">
        <v>86</v>
      </c>
      <c r="AA88" s="75"/>
      <c r="AB88" s="75"/>
      <c r="AC88" s="75"/>
      <c r="AD88" s="75"/>
      <c r="AE88" s="72" t="s">
        <v>112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71">
        <v>318.16000000000003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v>318.16000000000003</v>
      </c>
      <c r="BF88" s="71"/>
      <c r="BG88" s="71"/>
      <c r="BH88" s="71"/>
      <c r="BI88" s="71"/>
      <c r="BJ88" s="71"/>
      <c r="BK88" s="71"/>
      <c r="BL88" s="71"/>
    </row>
    <row r="89" spans="1:64" ht="19.8" customHeight="1" x14ac:dyDescent="0.25">
      <c r="A89" s="51">
        <f t="shared" si="2"/>
        <v>21</v>
      </c>
      <c r="B89" s="51"/>
      <c r="C89" s="51"/>
      <c r="D89" s="51"/>
      <c r="E89" s="51"/>
      <c r="F89" s="51"/>
      <c r="G89" s="72" t="s">
        <v>113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5" t="s">
        <v>86</v>
      </c>
      <c r="AA89" s="75"/>
      <c r="AB89" s="75"/>
      <c r="AC89" s="75"/>
      <c r="AD89" s="75"/>
      <c r="AE89" s="72" t="s">
        <v>114</v>
      </c>
      <c r="AF89" s="73"/>
      <c r="AG89" s="73"/>
      <c r="AH89" s="73"/>
      <c r="AI89" s="73"/>
      <c r="AJ89" s="73"/>
      <c r="AK89" s="73"/>
      <c r="AL89" s="73"/>
      <c r="AM89" s="73"/>
      <c r="AN89" s="74"/>
      <c r="AO89" s="71">
        <v>0</v>
      </c>
      <c r="AP89" s="71"/>
      <c r="AQ89" s="71"/>
      <c r="AR89" s="71"/>
      <c r="AS89" s="71"/>
      <c r="AT89" s="71"/>
      <c r="AU89" s="71"/>
      <c r="AV89" s="71"/>
      <c r="AW89" s="71">
        <v>746.47</v>
      </c>
      <c r="AX89" s="71"/>
      <c r="AY89" s="71"/>
      <c r="AZ89" s="71"/>
      <c r="BA89" s="71"/>
      <c r="BB89" s="71"/>
      <c r="BC89" s="71"/>
      <c r="BD89" s="71"/>
      <c r="BE89" s="71">
        <v>746.47</v>
      </c>
      <c r="BF89" s="71"/>
      <c r="BG89" s="71"/>
      <c r="BH89" s="71"/>
      <c r="BI89" s="71"/>
      <c r="BJ89" s="71"/>
      <c r="BK89" s="71"/>
      <c r="BL89" s="71"/>
    </row>
    <row r="90" spans="1:64" ht="51" customHeight="1" x14ac:dyDescent="0.25">
      <c r="A90" s="51">
        <f t="shared" si="2"/>
        <v>21</v>
      </c>
      <c r="B90" s="51"/>
      <c r="C90" s="51"/>
      <c r="D90" s="51"/>
      <c r="E90" s="51"/>
      <c r="F90" s="51"/>
      <c r="G90" s="72" t="s">
        <v>115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5" t="s">
        <v>86</v>
      </c>
      <c r="AA90" s="75"/>
      <c r="AB90" s="75"/>
      <c r="AC90" s="75"/>
      <c r="AD90" s="75"/>
      <c r="AE90" s="72" t="s">
        <v>116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71">
        <v>0</v>
      </c>
      <c r="AP90" s="71"/>
      <c r="AQ90" s="71"/>
      <c r="AR90" s="71"/>
      <c r="AS90" s="71"/>
      <c r="AT90" s="71"/>
      <c r="AU90" s="71"/>
      <c r="AV90" s="71"/>
      <c r="AW90" s="71">
        <v>257333.33</v>
      </c>
      <c r="AX90" s="71"/>
      <c r="AY90" s="71"/>
      <c r="AZ90" s="71"/>
      <c r="BA90" s="71"/>
      <c r="BB90" s="71"/>
      <c r="BC90" s="71"/>
      <c r="BD90" s="71"/>
      <c r="BE90" s="71">
        <v>257333.33</v>
      </c>
      <c r="BF90" s="71"/>
      <c r="BG90" s="71"/>
      <c r="BH90" s="71"/>
      <c r="BI90" s="71"/>
      <c r="BJ90" s="71"/>
      <c r="BK90" s="71"/>
      <c r="BL90" s="71"/>
    </row>
    <row r="91" spans="1:64" ht="29.4" customHeight="1" x14ac:dyDescent="0.25">
      <c r="A91" s="51">
        <f t="shared" si="2"/>
        <v>22</v>
      </c>
      <c r="B91" s="51"/>
      <c r="C91" s="51"/>
      <c r="D91" s="51"/>
      <c r="E91" s="51"/>
      <c r="F91" s="51"/>
      <c r="G91" s="72" t="s">
        <v>117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75" t="s">
        <v>86</v>
      </c>
      <c r="AA91" s="75"/>
      <c r="AB91" s="75"/>
      <c r="AC91" s="75"/>
      <c r="AD91" s="75"/>
      <c r="AE91" s="72" t="s">
        <v>118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71">
        <v>0</v>
      </c>
      <c r="AP91" s="71"/>
      <c r="AQ91" s="71"/>
      <c r="AR91" s="71"/>
      <c r="AS91" s="71"/>
      <c r="AT91" s="71"/>
      <c r="AU91" s="71"/>
      <c r="AV91" s="71"/>
      <c r="AW91" s="71">
        <v>920240</v>
      </c>
      <c r="AX91" s="71"/>
      <c r="AY91" s="71"/>
      <c r="AZ91" s="71"/>
      <c r="BA91" s="71"/>
      <c r="BB91" s="71"/>
      <c r="BC91" s="71"/>
      <c r="BD91" s="71"/>
      <c r="BE91" s="71">
        <v>920240</v>
      </c>
      <c r="BF91" s="71"/>
      <c r="BG91" s="71"/>
      <c r="BH91" s="71"/>
      <c r="BI91" s="71"/>
      <c r="BJ91" s="71"/>
      <c r="BK91" s="71"/>
      <c r="BL91" s="71"/>
    </row>
    <row r="92" spans="1:64" s="4" customFormat="1" ht="12.75" customHeight="1" x14ac:dyDescent="0.25">
      <c r="A92" s="61">
        <v>0</v>
      </c>
      <c r="B92" s="61"/>
      <c r="C92" s="61"/>
      <c r="D92" s="61"/>
      <c r="E92" s="61"/>
      <c r="F92" s="61"/>
      <c r="G92" s="132" t="s">
        <v>119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80"/>
      <c r="AA92" s="80"/>
      <c r="AB92" s="80"/>
      <c r="AC92" s="80"/>
      <c r="AD92" s="80"/>
      <c r="AE92" s="132"/>
      <c r="AF92" s="133"/>
      <c r="AG92" s="133"/>
      <c r="AH92" s="133"/>
      <c r="AI92" s="133"/>
      <c r="AJ92" s="133"/>
      <c r="AK92" s="133"/>
      <c r="AL92" s="133"/>
      <c r="AM92" s="133"/>
      <c r="AN92" s="134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64" ht="25.5" customHeight="1" x14ac:dyDescent="0.25">
      <c r="A93" s="51">
        <f>A91+1</f>
        <v>23</v>
      </c>
      <c r="B93" s="51"/>
      <c r="C93" s="51"/>
      <c r="D93" s="51"/>
      <c r="E93" s="51"/>
      <c r="F93" s="51"/>
      <c r="G93" s="72" t="s">
        <v>120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/>
      <c r="Z93" s="75" t="s">
        <v>121</v>
      </c>
      <c r="AA93" s="75"/>
      <c r="AB93" s="75"/>
      <c r="AC93" s="75"/>
      <c r="AD93" s="75"/>
      <c r="AE93" s="72" t="s">
        <v>92</v>
      </c>
      <c r="AF93" s="73"/>
      <c r="AG93" s="73"/>
      <c r="AH93" s="73"/>
      <c r="AI93" s="73"/>
      <c r="AJ93" s="73"/>
      <c r="AK93" s="73"/>
      <c r="AL93" s="73"/>
      <c r="AM93" s="73"/>
      <c r="AN93" s="74"/>
      <c r="AO93" s="71">
        <v>-10</v>
      </c>
      <c r="AP93" s="71"/>
      <c r="AQ93" s="71"/>
      <c r="AR93" s="71"/>
      <c r="AS93" s="71"/>
      <c r="AT93" s="71"/>
      <c r="AU93" s="71"/>
      <c r="AV93" s="71"/>
      <c r="AW93" s="71">
        <v>0</v>
      </c>
      <c r="AX93" s="71"/>
      <c r="AY93" s="71"/>
      <c r="AZ93" s="71"/>
      <c r="BA93" s="71"/>
      <c r="BB93" s="71"/>
      <c r="BC93" s="71"/>
      <c r="BD93" s="71"/>
      <c r="BE93" s="71">
        <v>-10</v>
      </c>
      <c r="BF93" s="71"/>
      <c r="BG93" s="71"/>
      <c r="BH93" s="71"/>
      <c r="BI93" s="71"/>
      <c r="BJ93" s="71"/>
      <c r="BK93" s="71"/>
      <c r="BL93" s="71"/>
    </row>
    <row r="94" spans="1:64" ht="12.75" customHeight="1" x14ac:dyDescent="0.25">
      <c r="A94" s="51">
        <f>A93+1</f>
        <v>24</v>
      </c>
      <c r="B94" s="51"/>
      <c r="C94" s="51"/>
      <c r="D94" s="51"/>
      <c r="E94" s="51"/>
      <c r="F94" s="51"/>
      <c r="G94" s="72" t="s">
        <v>122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4"/>
      <c r="Z94" s="75" t="s">
        <v>121</v>
      </c>
      <c r="AA94" s="75"/>
      <c r="AB94" s="75"/>
      <c r="AC94" s="75"/>
      <c r="AD94" s="75"/>
      <c r="AE94" s="72" t="s">
        <v>114</v>
      </c>
      <c r="AF94" s="73"/>
      <c r="AG94" s="73"/>
      <c r="AH94" s="73"/>
      <c r="AI94" s="73"/>
      <c r="AJ94" s="73"/>
      <c r="AK94" s="73"/>
      <c r="AL94" s="73"/>
      <c r="AM94" s="73"/>
      <c r="AN94" s="74"/>
      <c r="AO94" s="71">
        <v>0</v>
      </c>
      <c r="AP94" s="71"/>
      <c r="AQ94" s="71"/>
      <c r="AR94" s="71"/>
      <c r="AS94" s="71"/>
      <c r="AT94" s="71"/>
      <c r="AU94" s="71"/>
      <c r="AV94" s="71"/>
      <c r="AW94" s="71">
        <v>100</v>
      </c>
      <c r="AX94" s="71"/>
      <c r="AY94" s="71"/>
      <c r="AZ94" s="71"/>
      <c r="BA94" s="71"/>
      <c r="BB94" s="71"/>
      <c r="BC94" s="71"/>
      <c r="BD94" s="71"/>
      <c r="BE94" s="71">
        <v>100</v>
      </c>
      <c r="BF94" s="71"/>
      <c r="BG94" s="71"/>
      <c r="BH94" s="71"/>
      <c r="BI94" s="71"/>
      <c r="BJ94" s="71"/>
      <c r="BK94" s="71"/>
      <c r="BL94" s="71"/>
    </row>
    <row r="95" spans="1:64" ht="38.25" customHeight="1" x14ac:dyDescent="0.25">
      <c r="A95" s="51">
        <f>A94+1</f>
        <v>25</v>
      </c>
      <c r="B95" s="51"/>
      <c r="C95" s="51"/>
      <c r="D95" s="51"/>
      <c r="E95" s="51"/>
      <c r="F95" s="51"/>
      <c r="G95" s="72" t="s">
        <v>123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4"/>
      <c r="Z95" s="75" t="s">
        <v>121</v>
      </c>
      <c r="AA95" s="75"/>
      <c r="AB95" s="75"/>
      <c r="AC95" s="75"/>
      <c r="AD95" s="75"/>
      <c r="AE95" s="72" t="s">
        <v>124</v>
      </c>
      <c r="AF95" s="73"/>
      <c r="AG95" s="73"/>
      <c r="AH95" s="73"/>
      <c r="AI95" s="73"/>
      <c r="AJ95" s="73"/>
      <c r="AK95" s="73"/>
      <c r="AL95" s="73"/>
      <c r="AM95" s="73"/>
      <c r="AN95" s="74"/>
      <c r="AO95" s="71">
        <v>0</v>
      </c>
      <c r="AP95" s="71"/>
      <c r="AQ95" s="71"/>
      <c r="AR95" s="71"/>
      <c r="AS95" s="71"/>
      <c r="AT95" s="71"/>
      <c r="AU95" s="71"/>
      <c r="AV95" s="71"/>
      <c r="AW95" s="71">
        <v>100</v>
      </c>
      <c r="AX95" s="71"/>
      <c r="AY95" s="71"/>
      <c r="AZ95" s="71"/>
      <c r="BA95" s="71"/>
      <c r="BB95" s="71"/>
      <c r="BC95" s="71"/>
      <c r="BD95" s="71"/>
      <c r="BE95" s="71">
        <v>100</v>
      </c>
      <c r="BF95" s="71"/>
      <c r="BG95" s="71"/>
      <c r="BH95" s="71"/>
      <c r="BI95" s="71"/>
      <c r="BJ95" s="71"/>
      <c r="BK95" s="71"/>
      <c r="BL95" s="71"/>
    </row>
    <row r="96" spans="1:64" ht="38.25" customHeight="1" x14ac:dyDescent="0.25">
      <c r="A96" s="51">
        <f>A95+1</f>
        <v>26</v>
      </c>
      <c r="B96" s="51"/>
      <c r="C96" s="51"/>
      <c r="D96" s="51"/>
      <c r="E96" s="51"/>
      <c r="F96" s="51"/>
      <c r="G96" s="72" t="s">
        <v>125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4"/>
      <c r="Z96" s="75" t="s">
        <v>121</v>
      </c>
      <c r="AA96" s="75"/>
      <c r="AB96" s="75"/>
      <c r="AC96" s="75"/>
      <c r="AD96" s="75"/>
      <c r="AE96" s="72" t="s">
        <v>126</v>
      </c>
      <c r="AF96" s="73"/>
      <c r="AG96" s="73"/>
      <c r="AH96" s="73"/>
      <c r="AI96" s="73"/>
      <c r="AJ96" s="73"/>
      <c r="AK96" s="73"/>
      <c r="AL96" s="73"/>
      <c r="AM96" s="73"/>
      <c r="AN96" s="74"/>
      <c r="AO96" s="71">
        <v>0</v>
      </c>
      <c r="AP96" s="71"/>
      <c r="AQ96" s="71"/>
      <c r="AR96" s="71"/>
      <c r="AS96" s="71"/>
      <c r="AT96" s="71"/>
      <c r="AU96" s="71"/>
      <c r="AV96" s="71"/>
      <c r="AW96" s="71">
        <v>100</v>
      </c>
      <c r="AX96" s="71"/>
      <c r="AY96" s="71"/>
      <c r="AZ96" s="71"/>
      <c r="BA96" s="71"/>
      <c r="BB96" s="71"/>
      <c r="BC96" s="71"/>
      <c r="BD96" s="71"/>
      <c r="BE96" s="71">
        <v>100</v>
      </c>
      <c r="BF96" s="71"/>
      <c r="BG96" s="71"/>
      <c r="BH96" s="71"/>
      <c r="BI96" s="71"/>
      <c r="BJ96" s="71"/>
      <c r="BK96" s="71"/>
      <c r="BL96" s="71"/>
    </row>
    <row r="97" spans="1:64" x14ac:dyDescent="0.2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5">
      <c r="A99" s="67" t="s">
        <v>132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5"/>
      <c r="AO99" s="70" t="s">
        <v>133</v>
      </c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  <row r="100" spans="1:64" x14ac:dyDescent="0.25">
      <c r="W100" s="49" t="s">
        <v>5</v>
      </c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O100" s="49" t="s">
        <v>52</v>
      </c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1:64" ht="15.75" customHeight="1" x14ac:dyDescent="0.25">
      <c r="A101" s="79" t="s">
        <v>3</v>
      </c>
      <c r="B101" s="79"/>
      <c r="C101" s="79"/>
      <c r="D101" s="79"/>
      <c r="E101" s="79"/>
      <c r="F101" s="79"/>
    </row>
    <row r="102" spans="1:64" ht="13.2" customHeight="1" x14ac:dyDescent="0.25">
      <c r="A102" s="62" t="s">
        <v>131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</row>
    <row r="103" spans="1:64" x14ac:dyDescent="0.25">
      <c r="A103" s="64" t="s">
        <v>47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</row>
    <row r="104" spans="1:64" ht="10.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5">
      <c r="A105" s="67" t="s">
        <v>155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5"/>
      <c r="AO105" s="70" t="s">
        <v>156</v>
      </c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</row>
    <row r="106" spans="1:64" x14ac:dyDescent="0.25">
      <c r="W106" s="49" t="s">
        <v>5</v>
      </c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O106" s="49" t="s">
        <v>52</v>
      </c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</row>
    <row r="107" spans="1:64" x14ac:dyDescent="0.25">
      <c r="A107" s="65"/>
      <c r="B107" s="66"/>
      <c r="C107" s="66"/>
      <c r="D107" s="66"/>
      <c r="E107" s="66"/>
      <c r="F107" s="66"/>
      <c r="G107" s="66"/>
      <c r="H107" s="66"/>
    </row>
    <row r="108" spans="1:64" x14ac:dyDescent="0.25">
      <c r="A108" s="49" t="s">
        <v>45</v>
      </c>
      <c r="B108" s="49"/>
      <c r="C108" s="49"/>
      <c r="D108" s="49"/>
      <c r="E108" s="49"/>
      <c r="F108" s="49"/>
      <c r="G108" s="49"/>
      <c r="H108" s="49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5">
      <c r="A109" s="24" t="s">
        <v>46</v>
      </c>
    </row>
  </sheetData>
  <mergeCells count="37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5:Y75"/>
    <mergeCell ref="Z75:AD75"/>
    <mergeCell ref="AE75:AN75"/>
    <mergeCell ref="AO75:AV75"/>
    <mergeCell ref="AW75:BD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B20:L20"/>
    <mergeCell ref="N20:Y20"/>
    <mergeCell ref="AC45:AJ46"/>
    <mergeCell ref="AK47:AR47"/>
    <mergeCell ref="AK48:AR48"/>
    <mergeCell ref="AS48:AZ48"/>
    <mergeCell ref="AS47:AZ47"/>
    <mergeCell ref="A28:BL28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29:F29"/>
    <mergeCell ref="A35:BL35"/>
    <mergeCell ref="G39:BL39"/>
    <mergeCell ref="A58:C58"/>
    <mergeCell ref="BD22:BL22"/>
    <mergeCell ref="A50:C50"/>
    <mergeCell ref="AB54:AI55"/>
    <mergeCell ref="AJ54:AQ55"/>
    <mergeCell ref="A54:C55"/>
    <mergeCell ref="A31:F31"/>
    <mergeCell ref="G31:BL3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U13:BB13"/>
    <mergeCell ref="AU14:BB14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G63:Y63"/>
    <mergeCell ref="G64:Y64"/>
    <mergeCell ref="G65:Y65"/>
    <mergeCell ref="AO63:AV63"/>
    <mergeCell ref="BE64:BL64"/>
    <mergeCell ref="AW65:BD65"/>
    <mergeCell ref="AR54:AY55"/>
    <mergeCell ref="AR58:AY58"/>
    <mergeCell ref="AB58:AI58"/>
    <mergeCell ref="N17:AS17"/>
    <mergeCell ref="AU17:BB17"/>
    <mergeCell ref="A59:C59"/>
    <mergeCell ref="A75:F75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BE75:BL75"/>
    <mergeCell ref="W106:AM10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A74:F74"/>
    <mergeCell ref="BE74:BL74"/>
  </mergeCells>
  <phoneticPr fontId="0" type="noConversion"/>
  <conditionalFormatting sqref="G65:L65">
    <cfRule type="cellIs" dxfId="40" priority="73" stopIfTrue="1" operator="equal">
      <formula>$G64</formula>
    </cfRule>
  </conditionalFormatting>
  <conditionalFormatting sqref="D49">
    <cfRule type="cellIs" dxfId="39" priority="74" stopIfTrue="1" operator="equal">
      <formula>$D48</formula>
    </cfRule>
  </conditionalFormatting>
  <conditionalFormatting sqref="A65:F65 A67:F74 A77:F84 A93:F96">
    <cfRule type="cellIs" dxfId="38" priority="75" stopIfTrue="1" operator="equal">
      <formula>0</formula>
    </cfRule>
  </conditionalFormatting>
  <conditionalFormatting sqref="D50">
    <cfRule type="cellIs" dxfId="37" priority="72" stopIfTrue="1" operator="equal">
      <formula>$D49</formula>
    </cfRule>
  </conditionalFormatting>
  <conditionalFormatting sqref="G66">
    <cfRule type="cellIs" dxfId="36" priority="69" stopIfTrue="1" operator="equal">
      <formula>$G65</formula>
    </cfRule>
  </conditionalFormatting>
  <conditionalFormatting sqref="A66:F66">
    <cfRule type="cellIs" dxfId="35" priority="70" stopIfTrue="1" operator="equal">
      <formula>0</formula>
    </cfRule>
  </conditionalFormatting>
  <conditionalFormatting sqref="G67">
    <cfRule type="cellIs" dxfId="34" priority="67" stopIfTrue="1" operator="equal">
      <formula>$G66</formula>
    </cfRule>
  </conditionalFormatting>
  <conditionalFormatting sqref="G68">
    <cfRule type="cellIs" dxfId="33" priority="65" stopIfTrue="1" operator="equal">
      <formula>$G67</formula>
    </cfRule>
  </conditionalFormatting>
  <conditionalFormatting sqref="G69">
    <cfRule type="cellIs" dxfId="32" priority="63" stopIfTrue="1" operator="equal">
      <formula>$G68</formula>
    </cfRule>
  </conditionalFormatting>
  <conditionalFormatting sqref="G70">
    <cfRule type="cellIs" dxfId="31" priority="61" stopIfTrue="1" operator="equal">
      <formula>$G69</formula>
    </cfRule>
  </conditionalFormatting>
  <conditionalFormatting sqref="G71">
    <cfRule type="cellIs" dxfId="30" priority="59" stopIfTrue="1" operator="equal">
      <formula>$G70</formula>
    </cfRule>
  </conditionalFormatting>
  <conditionalFormatting sqref="G72">
    <cfRule type="cellIs" dxfId="29" priority="57" stopIfTrue="1" operator="equal">
      <formula>$G71</formula>
    </cfRule>
  </conditionalFormatting>
  <conditionalFormatting sqref="G73">
    <cfRule type="cellIs" dxfId="28" priority="55" stopIfTrue="1" operator="equal">
      <formula>$G72</formula>
    </cfRule>
  </conditionalFormatting>
  <conditionalFormatting sqref="A75:F75">
    <cfRule type="cellIs" dxfId="27" priority="52" stopIfTrue="1" operator="equal">
      <formula>0</formula>
    </cfRule>
  </conditionalFormatting>
  <conditionalFormatting sqref="G74">
    <cfRule type="cellIs" dxfId="26" priority="53" stopIfTrue="1" operator="equal">
      <formula>$G73</formula>
    </cfRule>
  </conditionalFormatting>
  <conditionalFormatting sqref="G75">
    <cfRule type="cellIs" dxfId="25" priority="51" stopIfTrue="1" operator="equal">
      <formula>$G74</formula>
    </cfRule>
  </conditionalFormatting>
  <conditionalFormatting sqref="A76:F76">
    <cfRule type="cellIs" dxfId="24" priority="50" stopIfTrue="1" operator="equal">
      <formula>0</formula>
    </cfRule>
  </conditionalFormatting>
  <conditionalFormatting sqref="G76">
    <cfRule type="cellIs" dxfId="23" priority="49" stopIfTrue="1" operator="equal">
      <formula>$G75</formula>
    </cfRule>
  </conditionalFormatting>
  <conditionalFormatting sqref="G77">
    <cfRule type="cellIs" dxfId="22" priority="47" stopIfTrue="1" operator="equal">
      <formula>$G76</formula>
    </cfRule>
  </conditionalFormatting>
  <conditionalFormatting sqref="G78">
    <cfRule type="cellIs" dxfId="21" priority="45" stopIfTrue="1" operator="equal">
      <formula>$G77</formula>
    </cfRule>
  </conditionalFormatting>
  <conditionalFormatting sqref="G79">
    <cfRule type="cellIs" dxfId="20" priority="43" stopIfTrue="1" operator="equal">
      <formula>$G78</formula>
    </cfRule>
  </conditionalFormatting>
  <conditionalFormatting sqref="G80">
    <cfRule type="cellIs" dxfId="19" priority="41" stopIfTrue="1" operator="equal">
      <formula>$G79</formula>
    </cfRule>
  </conditionalFormatting>
  <conditionalFormatting sqref="G81">
    <cfRule type="cellIs" dxfId="18" priority="39" stopIfTrue="1" operator="equal">
      <formula>$G80</formula>
    </cfRule>
  </conditionalFormatting>
  <conditionalFormatting sqref="G82">
    <cfRule type="cellIs" dxfId="17" priority="37" stopIfTrue="1" operator="equal">
      <formula>$G81</formula>
    </cfRule>
  </conditionalFormatting>
  <conditionalFormatting sqref="G83">
    <cfRule type="cellIs" dxfId="16" priority="35" stopIfTrue="1" operator="equal">
      <formula>$G82</formula>
    </cfRule>
  </conditionalFormatting>
  <conditionalFormatting sqref="A85:F85">
    <cfRule type="cellIs" dxfId="15" priority="32" stopIfTrue="1" operator="equal">
      <formula>0</formula>
    </cfRule>
  </conditionalFormatting>
  <conditionalFormatting sqref="G84">
    <cfRule type="cellIs" dxfId="14" priority="33" stopIfTrue="1" operator="equal">
      <formula>$G83</formula>
    </cfRule>
  </conditionalFormatting>
  <conditionalFormatting sqref="G85">
    <cfRule type="cellIs" dxfId="13" priority="31" stopIfTrue="1" operator="equal">
      <formula>$G84</formula>
    </cfRule>
  </conditionalFormatting>
  <conditionalFormatting sqref="A86:F91">
    <cfRule type="cellIs" dxfId="12" priority="30" stopIfTrue="1" operator="equal">
      <formula>0</formula>
    </cfRule>
  </conditionalFormatting>
  <conditionalFormatting sqref="G86">
    <cfRule type="cellIs" dxfId="11" priority="29" stopIfTrue="1" operator="equal">
      <formula>$G85</formula>
    </cfRule>
  </conditionalFormatting>
  <conditionalFormatting sqref="G87">
    <cfRule type="cellIs" dxfId="10" priority="27" stopIfTrue="1" operator="equal">
      <formula>$G86</formula>
    </cfRule>
  </conditionalFormatting>
  <conditionalFormatting sqref="G88">
    <cfRule type="cellIs" dxfId="9" priority="25" stopIfTrue="1" operator="equal">
      <formula>$G87</formula>
    </cfRule>
  </conditionalFormatting>
  <conditionalFormatting sqref="G89">
    <cfRule type="cellIs" dxfId="8" priority="23" stopIfTrue="1" operator="equal">
      <formula>$G88</formula>
    </cfRule>
  </conditionalFormatting>
  <conditionalFormatting sqref="G90">
    <cfRule type="cellIs" dxfId="7" priority="21" stopIfTrue="1" operator="equal">
      <formula>$G89</formula>
    </cfRule>
  </conditionalFormatting>
  <conditionalFormatting sqref="A92:F92">
    <cfRule type="cellIs" dxfId="6" priority="18" stopIfTrue="1" operator="equal">
      <formula>0</formula>
    </cfRule>
  </conditionalFormatting>
  <conditionalFormatting sqref="G91">
    <cfRule type="cellIs" dxfId="5" priority="19" stopIfTrue="1" operator="equal">
      <formula>$G90</formula>
    </cfRule>
  </conditionalFormatting>
  <conditionalFormatting sqref="G92">
    <cfRule type="cellIs" dxfId="4" priority="17" stopIfTrue="1" operator="equal">
      <formula>$G91</formula>
    </cfRule>
  </conditionalFormatting>
  <conditionalFormatting sqref="G93">
    <cfRule type="cellIs" dxfId="3" priority="15" stopIfTrue="1" operator="equal">
      <formula>$G92</formula>
    </cfRule>
  </conditionalFormatting>
  <conditionalFormatting sqref="G94">
    <cfRule type="cellIs" dxfId="2" priority="13" stopIfTrue="1" operator="equal">
      <formula>$G93</formula>
    </cfRule>
  </conditionalFormatting>
  <conditionalFormatting sqref="G95">
    <cfRule type="cellIs" dxfId="1" priority="11" stopIfTrue="1" operator="equal">
      <formula>$G94</formula>
    </cfRule>
  </conditionalFormatting>
  <conditionalFormatting sqref="G96">
    <cfRule type="cellIs" dxfId="0" priority="9" stopIfTrue="1" operator="equal">
      <formula>$G95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B3" sqref="B3:C3"/>
    </sheetView>
  </sheetViews>
  <sheetFormatPr defaultColWidth="8.88671875" defaultRowHeight="15.6" x14ac:dyDescent="0.3"/>
  <cols>
    <col min="1" max="1" width="38.6640625" style="39" customWidth="1"/>
    <col min="2" max="2" width="17.6640625" style="39" customWidth="1"/>
    <col min="3" max="3" width="17.88671875" style="39" customWidth="1"/>
    <col min="4" max="4" width="18.5546875" style="39" customWidth="1"/>
    <col min="5" max="5" width="17.33203125" style="39" customWidth="1"/>
    <col min="6" max="6" width="26.6640625" style="39" customWidth="1"/>
    <col min="7" max="16384" width="8.88671875" style="39"/>
  </cols>
  <sheetData>
    <row r="1" spans="1:6" x14ac:dyDescent="0.3">
      <c r="B1" s="39" t="s">
        <v>144</v>
      </c>
    </row>
    <row r="2" spans="1:6" x14ac:dyDescent="0.3">
      <c r="A2" s="42"/>
      <c r="B2" s="42"/>
      <c r="C2" s="42" t="s">
        <v>154</v>
      </c>
      <c r="D2" s="42"/>
      <c r="E2" s="42"/>
      <c r="F2" s="42"/>
    </row>
    <row r="3" spans="1:6" ht="69.599999999999994" customHeight="1" x14ac:dyDescent="0.3">
      <c r="A3" s="135" t="s">
        <v>145</v>
      </c>
      <c r="B3" s="137" t="s">
        <v>146</v>
      </c>
      <c r="C3" s="138"/>
      <c r="D3" s="137" t="s">
        <v>147</v>
      </c>
      <c r="E3" s="138"/>
      <c r="F3" s="139" t="s">
        <v>148</v>
      </c>
    </row>
    <row r="4" spans="1:6" ht="31.2" x14ac:dyDescent="0.3">
      <c r="A4" s="136"/>
      <c r="B4" s="40" t="s">
        <v>29</v>
      </c>
      <c r="C4" s="40" t="s">
        <v>30</v>
      </c>
      <c r="D4" s="40" t="s">
        <v>29</v>
      </c>
      <c r="E4" s="40" t="s">
        <v>30</v>
      </c>
      <c r="F4" s="140"/>
    </row>
    <row r="5" spans="1:6" ht="60.6" customHeight="1" x14ac:dyDescent="0.3">
      <c r="A5" s="45" t="s">
        <v>85</v>
      </c>
      <c r="B5" s="46"/>
      <c r="C5" s="46">
        <v>1131000</v>
      </c>
      <c r="D5" s="47"/>
      <c r="E5" s="40">
        <v>772000</v>
      </c>
      <c r="F5" s="44" t="s">
        <v>152</v>
      </c>
    </row>
    <row r="6" spans="1:6" ht="62.4" x14ac:dyDescent="0.3">
      <c r="A6" s="45" t="s">
        <v>115</v>
      </c>
      <c r="B6" s="40"/>
      <c r="C6" s="40">
        <v>377000</v>
      </c>
      <c r="D6" s="40"/>
      <c r="E6" s="47">
        <v>257333.33</v>
      </c>
      <c r="F6" s="44" t="s">
        <v>152</v>
      </c>
    </row>
    <row r="7" spans="1:6" ht="120.6" customHeight="1" x14ac:dyDescent="0.3">
      <c r="A7" s="41" t="s">
        <v>111</v>
      </c>
      <c r="B7" s="43">
        <v>318.16000000000003</v>
      </c>
      <c r="C7" s="43"/>
      <c r="D7" s="43">
        <v>234.21</v>
      </c>
      <c r="E7" s="43"/>
      <c r="F7" s="40" t="s">
        <v>153</v>
      </c>
    </row>
    <row r="10" spans="1:6" x14ac:dyDescent="0.3">
      <c r="A10" s="39" t="s">
        <v>149</v>
      </c>
      <c r="C10" s="39" t="s">
        <v>150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КПК0212030</vt:lpstr>
      <vt:lpstr>порівняльна таблиця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2022-07-18T06:31:46Z</cp:lastPrinted>
  <dcterms:created xsi:type="dcterms:W3CDTF">2016-08-15T09:54:21Z</dcterms:created>
  <dcterms:modified xsi:type="dcterms:W3CDTF">2022-09-26T13:15:24Z</dcterms:modified>
</cp:coreProperties>
</file>