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BE74" i="2" l="1"/>
  <c r="BE75" i="2"/>
  <c r="BE76" i="2"/>
  <c r="BE77" i="2"/>
  <c r="BE78" i="2"/>
  <c r="BE80" i="2"/>
  <c r="BE81" i="2"/>
  <c r="BE82" i="2"/>
  <c r="BE83" i="2"/>
  <c r="BE85" i="2"/>
  <c r="BE86" i="2"/>
  <c r="BE87" i="2"/>
  <c r="BE67" i="2"/>
  <c r="BE68" i="2"/>
  <c r="BE69" i="2"/>
  <c r="BE70" i="2"/>
  <c r="BE71" i="2"/>
  <c r="BE73" i="2"/>
  <c r="BE66" i="2"/>
  <c r="AW83" i="2" l="1"/>
  <c r="AW82" i="2"/>
  <c r="AW78" i="2"/>
  <c r="AW77" i="2"/>
  <c r="AW71" i="2"/>
  <c r="AW70" i="2"/>
  <c r="AK51" i="2"/>
  <c r="AW80" i="2" s="1"/>
  <c r="AC50" i="2" l="1"/>
  <c r="AS22" i="2"/>
  <c r="AC51" i="2" l="1"/>
  <c r="U22" i="2" l="1"/>
  <c r="AR59" i="2" l="1"/>
  <c r="AS51" i="2"/>
  <c r="AS50" i="2"/>
  <c r="AS49" i="2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<sst xmlns="http://schemas.openxmlformats.org/spreadsheetml/2006/main" count="181" uniqueCount="126">
  <si>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</si>
  <si>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</si>
  <si>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</si>
  <si>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</si>
  <si>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</si>
  <si>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</si>
  <si>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</si>
  <si>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</si>
  <si>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</si>
  <si>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</si>
  <si>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</si>
  <si>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</si>
  <si>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</si>
  <si>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</si>
  <si>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</si>
  <si>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</si>
  <si>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</si>
  <si>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</si>
  <si>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</si>
  <si>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</si>
  <si>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</si>
  <si>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</si>
  <si>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</si>
  <si>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</si>
  <si>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</si>
  <si>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</si>
  <si>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</si>
  <si>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</si>
  <si>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</si>
  <si>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</si>
  <si>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</si>
  <si>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</si>
  <si>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</si>
  <si>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</si>
  <si>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</si>
  <si>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</si>
  <si>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</si>
  <si>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</si>
  <si>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</si>
  <si>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</si>
  <si>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</si>
  <si>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</si>
  <si>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</si>
  <si>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</si>
  <si>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</si>
  <si>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</si>
  <si>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</si>
  <si>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</si>
  <si>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</si>
  <si>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</si>
  <si>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</si>
  <si>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</si>
  <si>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</si>
  <si>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</si>
  <si>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</si>
  <si>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</si>
  <si>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</si>
  <si>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</si>
  <si>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</si>
  <si>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</si>
  <si>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</si>
  <si>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</si>
  <si>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</si>
  <si>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</si>
  <si>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</si>
  <si>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</si>
  <si>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</si>
  <si>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</si>
  <si>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</si>
  <si>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</si>
  <si>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</si>
  <si>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</si>
  <si>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</si>
  <si>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</si>
  <si>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</si>
  <si>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</si>
  <si>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</si>
  <si>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</si>
  <si>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</si>
  <si>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</si>
  <si>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</si>
  <si>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</si>
  <si>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</si>
  <si>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</si>
  <si>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</si>
  <si>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</si>
  <si>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</si>
  <si>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</si>
  <si>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</si>
  <si>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</si>
  <si>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</si>
  <si>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</si>
  <si>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</si>
  <si>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</si>
  <si>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</si>
  <si>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</si>
  <si>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</si>
  <si>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</si>
  <si>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</si>
  <si>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</si>
  <si>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</si>
  <si>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</si>
  <si>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</si>
  <si>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</si>
  <si>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</si>
  <si>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</si>
  <si>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</si>
  <si>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</si>
  <si>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</si>
  <si>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</si>
  <si>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</si>
  <si>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</si>
  <si>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</si>
  <si>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</si>
  <si>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</si>
  <si>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</si>
  <si>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</si>
  <si>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 Рішення виконавчого комітету від 23.06.2022 р. №151, Рішення виконавчого комітету від 03.08.2022р. № 224, Рішення виконавчого комітету від 18.08.2022р. № 247, Рішення виконавчого комітету від 15.09.2022р. № 283.</t>
  </si>
  <si>
    <t>Начальник фінансового управління Ніжинської міської ради</t>
  </si>
  <si>
    <t>Людмила ПИСАРЕНКО</t>
  </si>
  <si>
    <t>Валентина ГРАДОБИК</t>
  </si>
  <si>
    <t>Начальник Управління освіти Ніжинської міської ради</t>
  </si>
  <si>
    <t>кількість штатних посад</t>
  </si>
  <si>
    <t>розрахунок ( кількість дітей, що відвідують дошкільні заклади/кількість штатних посад вихователів, музкерівників</t>
  </si>
  <si>
    <t>хлопчиків</t>
  </si>
  <si>
    <t>дівчаток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</si>
</sst>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&quot;р.&quot;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0" fillId="2" borderId="9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topLeftCell="A59" zoomScale="70" zoomScaleNormal="70" zoomScaleSheetLayoutView="100" workbookViewId="0">
      <selection activeCell="BE72" sqref="BE72:BL7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" customHeight="1" x14ac:dyDescent="0.25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5">
      <c r="AO3" s="65" t="s">
        <v>105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00" t="s">
        <v>106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5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5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5">
      <c r="AO7" s="113">
        <v>44830</v>
      </c>
      <c r="AP7" s="114"/>
      <c r="AQ7" s="114"/>
      <c r="AR7" s="114"/>
      <c r="AS7" s="114"/>
      <c r="AT7" s="114"/>
      <c r="AU7" s="114"/>
      <c r="AV7" s="20" t="s">
        <v>63</v>
      </c>
      <c r="AW7" s="52">
        <v>111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5">
      <c r="AO8" s="19"/>
      <c r="AP8" s="19"/>
      <c r="AQ8" s="19"/>
      <c r="AR8" s="19"/>
      <c r="AS8" s="19"/>
      <c r="AT8" s="19"/>
      <c r="AU8" s="19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111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5">
      <c r="A13" s="7" t="s">
        <v>53</v>
      </c>
      <c r="B13" s="103" t="s">
        <v>104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6"/>
      <c r="N13" s="115" t="s">
        <v>106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7"/>
      <c r="AU13" s="103" t="s">
        <v>108</v>
      </c>
      <c r="AV13" s="104"/>
      <c r="AW13" s="104"/>
      <c r="AX13" s="104"/>
      <c r="AY13" s="104"/>
      <c r="AZ13" s="104"/>
      <c r="BA13" s="104"/>
      <c r="BB13" s="104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customFormat="1" ht="24" customHeight="1" x14ac:dyDescent="0.25">
      <c r="A14" s="15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5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5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spans="1:77" customFormat="1" x14ac:dyDescent="0.25">
      <c r="BE15" s="11"/>
      <c r="BF15" s="11"/>
      <c r="BG15" s="11"/>
      <c r="BH15" s="11"/>
      <c r="BI15" s="11"/>
      <c r="BJ15" s="11"/>
      <c r="BK15" s="11"/>
      <c r="BL15" s="11"/>
    </row>
    <row r="16" spans="1:77" customFormat="1" ht="15" customHeight="1" x14ac:dyDescent="0.25">
      <c r="A16" s="18" t="s">
        <v>4</v>
      </c>
      <c r="B16" s="103" t="s">
        <v>114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6"/>
      <c r="N16" s="115" t="s">
        <v>106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17"/>
      <c r="AU16" s="103" t="s">
        <v>108</v>
      </c>
      <c r="AV16" s="104"/>
      <c r="AW16" s="104"/>
      <c r="AX16" s="104"/>
      <c r="AY16" s="104"/>
      <c r="AZ16" s="104"/>
      <c r="BA16" s="104"/>
      <c r="BB16" s="104"/>
      <c r="BC16" s="8"/>
      <c r="BD16" s="8"/>
      <c r="BE16" s="8"/>
      <c r="BF16" s="8"/>
      <c r="BG16" s="8"/>
      <c r="BH16" s="8"/>
      <c r="BI16" s="8"/>
      <c r="BJ16" s="8"/>
      <c r="BK16" s="8"/>
      <c r="BL16" s="9"/>
      <c r="BM16" s="12"/>
      <c r="BN16" s="12"/>
      <c r="BO16" s="12"/>
      <c r="BP16" s="8"/>
      <c r="BQ16" s="8"/>
      <c r="BR16" s="8"/>
      <c r="BS16" s="8"/>
      <c r="BT16" s="8"/>
      <c r="BU16" s="8"/>
      <c r="BV16" s="8"/>
      <c r="BW16" s="8"/>
    </row>
    <row r="17" spans="1:79" customFormat="1" ht="24" customHeight="1" x14ac:dyDescent="0.25">
      <c r="A17" s="14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5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5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10"/>
      <c r="BD17" s="10"/>
      <c r="BE17" s="10"/>
      <c r="BF17" s="10"/>
      <c r="BG17" s="10"/>
      <c r="BH17" s="10"/>
      <c r="BI17" s="10"/>
      <c r="BJ17" s="10"/>
      <c r="BK17" s="13"/>
      <c r="BL17" s="10"/>
      <c r="BM17" s="12"/>
      <c r="BN17" s="12"/>
      <c r="BO17" s="12"/>
      <c r="BP17" s="10"/>
      <c r="BQ17" s="10"/>
      <c r="BR17" s="10"/>
      <c r="BS17" s="10"/>
      <c r="BT17" s="10"/>
      <c r="BU17" s="10"/>
      <c r="BV17" s="10"/>
      <c r="BW17" s="10"/>
    </row>
    <row r="18" spans="1:79" customFormat="1" x14ac:dyDescent="0.25"/>
    <row r="19" spans="1:79" customFormat="1" ht="14.25" customHeight="1" x14ac:dyDescent="0.25">
      <c r="A19" s="7" t="s">
        <v>54</v>
      </c>
      <c r="B19" s="103" t="s">
        <v>112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8"/>
      <c r="AA19" s="103" t="s">
        <v>116</v>
      </c>
      <c r="AB19" s="104"/>
      <c r="AC19" s="104"/>
      <c r="AD19" s="104"/>
      <c r="AE19" s="104"/>
      <c r="AF19" s="104"/>
      <c r="AG19" s="104"/>
      <c r="AH19" s="104"/>
      <c r="AI19" s="104"/>
      <c r="AJ19" s="8"/>
      <c r="AK19" s="111" t="s">
        <v>113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8"/>
      <c r="BE19" s="103" t="s">
        <v>109</v>
      </c>
      <c r="BF19" s="104"/>
      <c r="BG19" s="104"/>
      <c r="BH19" s="104"/>
      <c r="BI19" s="104"/>
      <c r="BJ19" s="104"/>
      <c r="BK19" s="104"/>
      <c r="BL19" s="104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customFormat="1" ht="25.5" customHeight="1" x14ac:dyDescent="0.25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10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0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ht="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69040031</v>
      </c>
      <c r="V22" s="77"/>
      <c r="W22" s="77"/>
      <c r="X22" s="77"/>
      <c r="Y22" s="77"/>
      <c r="Z22" s="77"/>
      <c r="AA22" s="77"/>
      <c r="AB22" s="77"/>
      <c r="AC22" s="77"/>
      <c r="AD22" s="77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7">
        <f>54176722+1550000+855000+4110000+1767749+2000000</f>
        <v>64459471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77">
        <v>4580560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8" t="s">
        <v>24</v>
      </c>
      <c r="U23" s="58"/>
      <c r="V23" s="58"/>
      <c r="W23" s="58"/>
      <c r="X23" s="21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3"/>
      <c r="BE23" s="23"/>
      <c r="BF23" s="23"/>
      <c r="BG23" s="23"/>
      <c r="BH23" s="23"/>
      <c r="BI23" s="23"/>
      <c r="BJ23" s="24"/>
      <c r="BK23" s="24"/>
      <c r="BL23" s="24"/>
    </row>
    <row r="24" spans="1:79" ht="12.75" customHeight="1" x14ac:dyDescent="0.25">
      <c r="A24" s="39"/>
      <c r="B24" s="39"/>
      <c r="C24" s="39"/>
      <c r="D24" s="39"/>
      <c r="E24" s="39"/>
      <c r="F24" s="39"/>
      <c r="G24" s="39"/>
      <c r="H24" s="3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39"/>
      <c r="U24" s="39"/>
      <c r="V24" s="39"/>
      <c r="W24" s="39"/>
      <c r="X24" s="21"/>
      <c r="Y24" s="21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"/>
      <c r="AO24" s="23"/>
      <c r="AP24" s="23"/>
      <c r="AQ24" s="23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3"/>
      <c r="BE24" s="23"/>
      <c r="BF24" s="23"/>
      <c r="BG24" s="23"/>
      <c r="BH24" s="23"/>
      <c r="BI24" s="23"/>
      <c r="BJ24" s="24"/>
      <c r="BK24" s="24"/>
      <c r="BL24" s="24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5.4" customHeight="1" x14ac:dyDescent="0.25">
      <c r="A26" s="109" t="s">
        <v>117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82" t="s">
        <v>28</v>
      </c>
      <c r="B29" s="82"/>
      <c r="C29" s="82"/>
      <c r="D29" s="82"/>
      <c r="E29" s="82"/>
      <c r="F29" s="82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6" hidden="1" x14ac:dyDescent="0.25">
      <c r="A30" s="53">
        <v>1</v>
      </c>
      <c r="B30" s="53"/>
      <c r="C30" s="53"/>
      <c r="D30" s="53"/>
      <c r="E30" s="53"/>
      <c r="F30" s="53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5">
      <c r="A31" s="57" t="s">
        <v>33</v>
      </c>
      <c r="B31" s="57"/>
      <c r="C31" s="57"/>
      <c r="D31" s="57"/>
      <c r="E31" s="57"/>
      <c r="F31" s="57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 x14ac:dyDescent="0.25">
      <c r="A32" s="57">
        <v>1</v>
      </c>
      <c r="B32" s="57"/>
      <c r="C32" s="57"/>
      <c r="D32" s="57"/>
      <c r="E32" s="57"/>
      <c r="F32" s="57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109" t="s">
        <v>103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82" t="s">
        <v>28</v>
      </c>
      <c r="B38" s="82"/>
      <c r="C38" s="82"/>
      <c r="D38" s="82"/>
      <c r="E38" s="82"/>
      <c r="F38" s="82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6" hidden="1" x14ac:dyDescent="0.25">
      <c r="A39" s="53">
        <v>1</v>
      </c>
      <c r="B39" s="53"/>
      <c r="C39" s="53"/>
      <c r="D39" s="53"/>
      <c r="E39" s="53"/>
      <c r="F39" s="53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5">
      <c r="A40" s="57" t="s">
        <v>6</v>
      </c>
      <c r="B40" s="57"/>
      <c r="C40" s="57"/>
      <c r="D40" s="57"/>
      <c r="E40" s="57"/>
      <c r="F40" s="57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 x14ac:dyDescent="0.25">
      <c r="A41" s="57">
        <v>1</v>
      </c>
      <c r="B41" s="57"/>
      <c r="C41" s="57"/>
      <c r="D41" s="57"/>
      <c r="E41" s="57"/>
      <c r="F41" s="57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15" customHeight="1" x14ac:dyDescent="0.25">
      <c r="A44" s="81" t="s">
        <v>110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" customHeight="1" x14ac:dyDescent="0.25">
      <c r="A45" s="53" t="s">
        <v>28</v>
      </c>
      <c r="B45" s="53"/>
      <c r="C45" s="53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31"/>
      <c r="BB45" s="31"/>
      <c r="BC45" s="31"/>
      <c r="BD45" s="31"/>
      <c r="BE45" s="31"/>
      <c r="BF45" s="31"/>
      <c r="BG45" s="31"/>
      <c r="BH45" s="31"/>
      <c r="BI45" s="20"/>
      <c r="BJ45" s="20"/>
      <c r="BK45" s="20"/>
      <c r="BL45" s="20"/>
    </row>
    <row r="46" spans="1:79" ht="29.1" customHeight="1" x14ac:dyDescent="0.25">
      <c r="A46" s="53"/>
      <c r="B46" s="53"/>
      <c r="C46" s="53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31"/>
      <c r="BB46" s="31"/>
      <c r="BC46" s="31"/>
      <c r="BD46" s="31"/>
      <c r="BE46" s="31"/>
      <c r="BF46" s="31"/>
      <c r="BG46" s="31"/>
      <c r="BH46" s="31"/>
      <c r="BI46" s="20"/>
      <c r="BJ46" s="20"/>
      <c r="BK46" s="20"/>
      <c r="BL46" s="20"/>
    </row>
    <row r="47" spans="1:79" ht="15.6" x14ac:dyDescent="0.25">
      <c r="A47" s="53">
        <v>1</v>
      </c>
      <c r="B47" s="53"/>
      <c r="C47" s="53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31"/>
      <c r="BB47" s="31"/>
      <c r="BC47" s="31"/>
      <c r="BD47" s="31"/>
      <c r="BE47" s="31"/>
      <c r="BF47" s="31"/>
      <c r="BG47" s="31"/>
      <c r="BH47" s="31"/>
      <c r="BI47" s="20"/>
      <c r="BJ47" s="20"/>
      <c r="BK47" s="20"/>
      <c r="BL47" s="20"/>
    </row>
    <row r="48" spans="1:79" s="2" customFormat="1" ht="12.75" hidden="1" customHeight="1" x14ac:dyDescent="0.25">
      <c r="A48" s="57" t="s">
        <v>6</v>
      </c>
      <c r="B48" s="57"/>
      <c r="C48" s="57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102" t="s">
        <v>10</v>
      </c>
      <c r="AT48" s="92"/>
      <c r="AU48" s="92"/>
      <c r="AV48" s="92"/>
      <c r="AW48" s="92"/>
      <c r="AX48" s="92"/>
      <c r="AY48" s="92"/>
      <c r="AZ48" s="92"/>
      <c r="BA48" s="32"/>
      <c r="BB48" s="33"/>
      <c r="BC48" s="33"/>
      <c r="BD48" s="33"/>
      <c r="BE48" s="33"/>
      <c r="BF48" s="33"/>
      <c r="BG48" s="33"/>
      <c r="BH48" s="33"/>
      <c r="BI48" s="34"/>
      <c r="BJ48" s="34"/>
      <c r="BK48" s="34"/>
      <c r="BL48" s="34"/>
      <c r="CA48" s="2" t="s">
        <v>13</v>
      </c>
    </row>
    <row r="49" spans="1:79" ht="12.75" customHeight="1" x14ac:dyDescent="0.25">
      <c r="A49" s="57">
        <v>1</v>
      </c>
      <c r="B49" s="57"/>
      <c r="C49" s="57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83">
        <v>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0</v>
      </c>
      <c r="AT49" s="83"/>
      <c r="AU49" s="83"/>
      <c r="AV49" s="83"/>
      <c r="AW49" s="83"/>
      <c r="AX49" s="83"/>
      <c r="AY49" s="83"/>
      <c r="AZ49" s="83"/>
      <c r="BA49" s="35"/>
      <c r="BB49" s="35"/>
      <c r="BC49" s="35"/>
      <c r="BD49" s="35"/>
      <c r="BE49" s="35"/>
      <c r="BF49" s="35"/>
      <c r="BG49" s="35"/>
      <c r="BH49" s="35"/>
      <c r="BI49" s="20"/>
      <c r="BJ49" s="20"/>
      <c r="BK49" s="20"/>
      <c r="BL49" s="20"/>
      <c r="CA49" s="1" t="s">
        <v>14</v>
      </c>
    </row>
    <row r="50" spans="1:79" ht="25.5" customHeight="1" x14ac:dyDescent="0.25">
      <c r="A50" s="57">
        <v>2</v>
      </c>
      <c r="B50" s="57"/>
      <c r="C50" s="57"/>
      <c r="D50" s="73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83">
        <f>54176722+1550000+855000+4110000+1767749+2000000</f>
        <v>64459471</v>
      </c>
      <c r="AD50" s="83"/>
      <c r="AE50" s="83"/>
      <c r="AF50" s="83"/>
      <c r="AG50" s="83"/>
      <c r="AH50" s="83"/>
      <c r="AI50" s="83"/>
      <c r="AJ50" s="83"/>
      <c r="AK50" s="83">
        <v>4580560</v>
      </c>
      <c r="AL50" s="83"/>
      <c r="AM50" s="83"/>
      <c r="AN50" s="83"/>
      <c r="AO50" s="83"/>
      <c r="AP50" s="83"/>
      <c r="AQ50" s="83"/>
      <c r="AR50" s="83"/>
      <c r="AS50" s="83">
        <f>AC50+AK50</f>
        <v>69040031</v>
      </c>
      <c r="AT50" s="83"/>
      <c r="AU50" s="83"/>
      <c r="AV50" s="83"/>
      <c r="AW50" s="83"/>
      <c r="AX50" s="83"/>
      <c r="AY50" s="83"/>
      <c r="AZ50" s="83"/>
      <c r="BA50" s="35"/>
      <c r="BB50" s="35"/>
      <c r="BC50" s="35"/>
      <c r="BD50" s="35"/>
      <c r="BE50" s="35"/>
      <c r="BF50" s="35"/>
      <c r="BG50" s="35"/>
      <c r="BH50" s="35"/>
      <c r="BI50" s="20"/>
      <c r="BJ50" s="20"/>
      <c r="BK50" s="20"/>
      <c r="BL50" s="20"/>
    </row>
    <row r="51" spans="1:79" s="2" customFormat="1" x14ac:dyDescent="0.25">
      <c r="A51" s="60"/>
      <c r="B51" s="60"/>
      <c r="C51" s="60"/>
      <c r="D51" s="118" t="s">
        <v>68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91">
        <f>AC49+AC50</f>
        <v>64459471</v>
      </c>
      <c r="AD51" s="91"/>
      <c r="AE51" s="91"/>
      <c r="AF51" s="91"/>
      <c r="AG51" s="91"/>
      <c r="AH51" s="91"/>
      <c r="AI51" s="91"/>
      <c r="AJ51" s="91"/>
      <c r="AK51" s="91">
        <f>AK49+AK50</f>
        <v>4580560</v>
      </c>
      <c r="AL51" s="91"/>
      <c r="AM51" s="91"/>
      <c r="AN51" s="91"/>
      <c r="AO51" s="91"/>
      <c r="AP51" s="91"/>
      <c r="AQ51" s="91"/>
      <c r="AR51" s="91"/>
      <c r="AS51" s="91">
        <f>AC51+AK51</f>
        <v>69040031</v>
      </c>
      <c r="AT51" s="91"/>
      <c r="AU51" s="91"/>
      <c r="AV51" s="91"/>
      <c r="AW51" s="91"/>
      <c r="AX51" s="91"/>
      <c r="AY51" s="91"/>
      <c r="AZ51" s="91"/>
      <c r="BA51" s="36"/>
      <c r="BB51" s="36"/>
      <c r="BC51" s="36"/>
      <c r="BD51" s="36"/>
      <c r="BE51" s="36"/>
      <c r="BF51" s="36"/>
      <c r="BG51" s="36"/>
      <c r="BH51" s="36"/>
      <c r="BI51" s="34"/>
      <c r="BJ51" s="34"/>
      <c r="BK51" s="34"/>
      <c r="BL51" s="34"/>
    </row>
    <row r="52" spans="1:79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9" ht="15.75" customHeight="1" x14ac:dyDescent="0.25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5">
      <c r="A54" s="81" t="s">
        <v>110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5.9" customHeight="1" x14ac:dyDescent="0.25">
      <c r="A55" s="53" t="s">
        <v>28</v>
      </c>
      <c r="B55" s="53"/>
      <c r="C55" s="53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3" t="s">
        <v>29</v>
      </c>
      <c r="AC55" s="53"/>
      <c r="AD55" s="53"/>
      <c r="AE55" s="53"/>
      <c r="AF55" s="53"/>
      <c r="AG55" s="53"/>
      <c r="AH55" s="53"/>
      <c r="AI55" s="53"/>
      <c r="AJ55" s="53" t="s">
        <v>30</v>
      </c>
      <c r="AK55" s="53"/>
      <c r="AL55" s="53"/>
      <c r="AM55" s="53"/>
      <c r="AN55" s="53"/>
      <c r="AO55" s="53"/>
      <c r="AP55" s="53"/>
      <c r="AQ55" s="53"/>
      <c r="AR55" s="53" t="s">
        <v>27</v>
      </c>
      <c r="AS55" s="53"/>
      <c r="AT55" s="53"/>
      <c r="AU55" s="53"/>
      <c r="AV55" s="53"/>
      <c r="AW55" s="53"/>
      <c r="AX55" s="53"/>
      <c r="AY55" s="53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29.1" customHeight="1" x14ac:dyDescent="0.25">
      <c r="A56" s="53"/>
      <c r="B56" s="53"/>
      <c r="C56" s="53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79" ht="15.75" customHeight="1" x14ac:dyDescent="0.25">
      <c r="A57" s="53">
        <v>1</v>
      </c>
      <c r="B57" s="53"/>
      <c r="C57" s="53"/>
      <c r="D57" s="54">
        <v>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79" ht="12.75" hidden="1" customHeight="1" x14ac:dyDescent="0.25">
      <c r="A58" s="57" t="s">
        <v>6</v>
      </c>
      <c r="B58" s="57"/>
      <c r="C58" s="57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CA58" s="1" t="s">
        <v>15</v>
      </c>
    </row>
    <row r="59" spans="1:79" s="2" customFormat="1" ht="12.75" customHeight="1" x14ac:dyDescent="0.25">
      <c r="A59" s="60"/>
      <c r="B59" s="60"/>
      <c r="C59" s="60"/>
      <c r="D59" s="63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CA59" s="2" t="s">
        <v>16</v>
      </c>
    </row>
    <row r="60" spans="1:79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ht="15.75" customHeight="1" x14ac:dyDescent="0.25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5">
      <c r="A62" s="53" t="s">
        <v>28</v>
      </c>
      <c r="B62" s="53"/>
      <c r="C62" s="53"/>
      <c r="D62" s="53"/>
      <c r="E62" s="53"/>
      <c r="F62" s="53"/>
      <c r="G62" s="54" t="s">
        <v>44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4" t="s">
        <v>29</v>
      </c>
      <c r="AP62" s="55"/>
      <c r="AQ62" s="55"/>
      <c r="AR62" s="55"/>
      <c r="AS62" s="55"/>
      <c r="AT62" s="55"/>
      <c r="AU62" s="55"/>
      <c r="AV62" s="56"/>
      <c r="AW62" s="54" t="s">
        <v>30</v>
      </c>
      <c r="AX62" s="55"/>
      <c r="AY62" s="55"/>
      <c r="AZ62" s="55"/>
      <c r="BA62" s="55"/>
      <c r="BB62" s="55"/>
      <c r="BC62" s="55"/>
      <c r="BD62" s="56"/>
      <c r="BE62" s="54" t="s">
        <v>27</v>
      </c>
      <c r="BF62" s="55"/>
      <c r="BG62" s="55"/>
      <c r="BH62" s="55"/>
      <c r="BI62" s="55"/>
      <c r="BJ62" s="55"/>
      <c r="BK62" s="55"/>
      <c r="BL62" s="56"/>
    </row>
    <row r="63" spans="1:79" ht="15.75" customHeight="1" x14ac:dyDescent="0.25">
      <c r="A63" s="53">
        <v>1</v>
      </c>
      <c r="B63" s="53"/>
      <c r="C63" s="53"/>
      <c r="D63" s="53"/>
      <c r="E63" s="53"/>
      <c r="F63" s="53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5">
      <c r="A64" s="57" t="s">
        <v>33</v>
      </c>
      <c r="B64" s="57"/>
      <c r="C64" s="57"/>
      <c r="D64" s="57"/>
      <c r="E64" s="57"/>
      <c r="F64" s="57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57" t="s">
        <v>19</v>
      </c>
      <c r="AA64" s="57"/>
      <c r="AB64" s="57"/>
      <c r="AC64" s="57"/>
      <c r="AD64" s="5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84"/>
      <c r="AO64" s="92" t="s">
        <v>8</v>
      </c>
      <c r="AP64" s="92"/>
      <c r="AQ64" s="92"/>
      <c r="AR64" s="92"/>
      <c r="AS64" s="92"/>
      <c r="AT64" s="92"/>
      <c r="AU64" s="92"/>
      <c r="AV64" s="92"/>
      <c r="AW64" s="92" t="s">
        <v>31</v>
      </c>
      <c r="AX64" s="92"/>
      <c r="AY64" s="92"/>
      <c r="AZ64" s="92"/>
      <c r="BA64" s="92"/>
      <c r="BB64" s="92"/>
      <c r="BC64" s="92"/>
      <c r="BD64" s="92"/>
      <c r="BE64" s="92" t="s">
        <v>70</v>
      </c>
      <c r="BF64" s="92"/>
      <c r="BG64" s="92"/>
      <c r="BH64" s="92"/>
      <c r="BI64" s="92"/>
      <c r="BJ64" s="92"/>
      <c r="BK64" s="92"/>
      <c r="BL64" s="92"/>
      <c r="CA64" s="1" t="s">
        <v>17</v>
      </c>
    </row>
    <row r="65" spans="1:79" s="2" customFormat="1" ht="12.75" customHeight="1" x14ac:dyDescent="0.25">
      <c r="A65" s="60">
        <v>0</v>
      </c>
      <c r="B65" s="60"/>
      <c r="C65" s="60"/>
      <c r="D65" s="60"/>
      <c r="E65" s="60"/>
      <c r="F65" s="60"/>
      <c r="G65" s="87" t="s">
        <v>69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2" t="s">
        <v>18</v>
      </c>
    </row>
    <row r="66" spans="1:79" ht="12.75" customHeight="1" x14ac:dyDescent="0.25">
      <c r="A66" s="57">
        <v>1</v>
      </c>
      <c r="B66" s="57"/>
      <c r="C66" s="57"/>
      <c r="D66" s="57"/>
      <c r="E66" s="57"/>
      <c r="F66" s="57"/>
      <c r="G66" s="121" t="s">
        <v>71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2" t="s">
        <v>72</v>
      </c>
      <c r="AA66" s="102"/>
      <c r="AB66" s="102"/>
      <c r="AC66" s="102"/>
      <c r="AD66" s="102"/>
      <c r="AE66" s="102" t="s">
        <v>73</v>
      </c>
      <c r="AF66" s="102"/>
      <c r="AG66" s="102"/>
      <c r="AH66" s="102"/>
      <c r="AI66" s="102"/>
      <c r="AJ66" s="102"/>
      <c r="AK66" s="102"/>
      <c r="AL66" s="102"/>
      <c r="AM66" s="102"/>
      <c r="AN66" s="124"/>
      <c r="AO66" s="83">
        <v>15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>AO66+AW66</f>
        <v>15</v>
      </c>
      <c r="BF66" s="83"/>
      <c r="BG66" s="83"/>
      <c r="BH66" s="83"/>
      <c r="BI66" s="83"/>
      <c r="BJ66" s="83"/>
      <c r="BK66" s="83"/>
      <c r="BL66" s="83"/>
    </row>
    <row r="67" spans="1:79" ht="12.75" customHeight="1" x14ac:dyDescent="0.25">
      <c r="A67" s="57">
        <v>2</v>
      </c>
      <c r="B67" s="57"/>
      <c r="C67" s="57"/>
      <c r="D67" s="57"/>
      <c r="E67" s="57"/>
      <c r="F67" s="57"/>
      <c r="G67" s="121" t="s">
        <v>74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2" t="s">
        <v>72</v>
      </c>
      <c r="AA67" s="102"/>
      <c r="AB67" s="102"/>
      <c r="AC67" s="102"/>
      <c r="AD67" s="102"/>
      <c r="AE67" s="102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24"/>
      <c r="AO67" s="83">
        <v>77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 t="shared" ref="BE67:BE73" si="0">AO67+AW67</f>
        <v>77</v>
      </c>
      <c r="BF67" s="83"/>
      <c r="BG67" s="83"/>
      <c r="BH67" s="83"/>
      <c r="BI67" s="83"/>
      <c r="BJ67" s="83"/>
      <c r="BK67" s="83"/>
      <c r="BL67" s="83"/>
    </row>
    <row r="68" spans="1:79" ht="12.75" customHeight="1" x14ac:dyDescent="0.25">
      <c r="A68" s="57">
        <v>3</v>
      </c>
      <c r="B68" s="57"/>
      <c r="C68" s="57"/>
      <c r="D68" s="57"/>
      <c r="E68" s="57"/>
      <c r="F68" s="57"/>
      <c r="G68" s="121" t="s">
        <v>122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02" t="s">
        <v>72</v>
      </c>
      <c r="AA68" s="102"/>
      <c r="AB68" s="102"/>
      <c r="AC68" s="102"/>
      <c r="AD68" s="102"/>
      <c r="AE68" s="102" t="s">
        <v>75</v>
      </c>
      <c r="AF68" s="102"/>
      <c r="AG68" s="102"/>
      <c r="AH68" s="102"/>
      <c r="AI68" s="102"/>
      <c r="AJ68" s="102"/>
      <c r="AK68" s="102"/>
      <c r="AL68" s="102"/>
      <c r="AM68" s="102"/>
      <c r="AN68" s="124"/>
      <c r="AO68" s="83">
        <v>478.04500000000002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478.04500000000002</v>
      </c>
      <c r="BF68" s="83"/>
      <c r="BG68" s="83"/>
      <c r="BH68" s="83"/>
      <c r="BI68" s="83"/>
      <c r="BJ68" s="83"/>
      <c r="BK68" s="83"/>
      <c r="BL68" s="83"/>
    </row>
    <row r="69" spans="1:79" ht="12.75" customHeight="1" x14ac:dyDescent="0.25">
      <c r="A69" s="57">
        <v>4</v>
      </c>
      <c r="B69" s="57"/>
      <c r="C69" s="57"/>
      <c r="D69" s="57"/>
      <c r="E69" s="57"/>
      <c r="F69" s="57"/>
      <c r="G69" s="121" t="s">
        <v>76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2" t="s">
        <v>72</v>
      </c>
      <c r="AA69" s="102"/>
      <c r="AB69" s="102"/>
      <c r="AC69" s="102"/>
      <c r="AD69" s="102"/>
      <c r="AE69" s="102" t="s">
        <v>75</v>
      </c>
      <c r="AF69" s="102"/>
      <c r="AG69" s="102"/>
      <c r="AH69" s="102"/>
      <c r="AI69" s="102"/>
      <c r="AJ69" s="102"/>
      <c r="AK69" s="102"/>
      <c r="AL69" s="102"/>
      <c r="AM69" s="102"/>
      <c r="AN69" s="124"/>
      <c r="AO69" s="83">
        <v>177.77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 t="shared" si="0"/>
        <v>177.77</v>
      </c>
      <c r="BF69" s="83"/>
      <c r="BG69" s="83"/>
      <c r="BH69" s="83"/>
      <c r="BI69" s="83"/>
      <c r="BJ69" s="83"/>
      <c r="BK69" s="83"/>
      <c r="BL69" s="83"/>
    </row>
    <row r="70" spans="1:79" ht="25.5" customHeight="1" x14ac:dyDescent="0.25">
      <c r="A70" s="57">
        <v>5</v>
      </c>
      <c r="B70" s="57"/>
      <c r="C70" s="57"/>
      <c r="D70" s="57"/>
      <c r="E70" s="57"/>
      <c r="F70" s="57"/>
      <c r="G70" s="121" t="s">
        <v>77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02" t="s">
        <v>78</v>
      </c>
      <c r="AA70" s="102"/>
      <c r="AB70" s="102"/>
      <c r="AC70" s="102"/>
      <c r="AD70" s="102"/>
      <c r="AE70" s="121" t="s">
        <v>79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f>50160-50160</f>
        <v>0</v>
      </c>
      <c r="AX70" s="83"/>
      <c r="AY70" s="83"/>
      <c r="AZ70" s="83"/>
      <c r="BA70" s="83"/>
      <c r="BB70" s="83"/>
      <c r="BC70" s="83"/>
      <c r="BD70" s="83"/>
      <c r="BE70" s="83">
        <f t="shared" si="0"/>
        <v>0</v>
      </c>
      <c r="BF70" s="83"/>
      <c r="BG70" s="83"/>
      <c r="BH70" s="83"/>
      <c r="BI70" s="83"/>
      <c r="BJ70" s="83"/>
      <c r="BK70" s="83"/>
      <c r="BL70" s="83"/>
    </row>
    <row r="71" spans="1:79" ht="12.75" customHeight="1" x14ac:dyDescent="0.25">
      <c r="A71" s="57">
        <v>16</v>
      </c>
      <c r="B71" s="57"/>
      <c r="C71" s="57"/>
      <c r="D71" s="57"/>
      <c r="E71" s="57"/>
      <c r="F71" s="57"/>
      <c r="G71" s="121" t="s">
        <v>80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02" t="s">
        <v>78</v>
      </c>
      <c r="AA71" s="102"/>
      <c r="AB71" s="102"/>
      <c r="AC71" s="102"/>
      <c r="AD71" s="102"/>
      <c r="AE71" s="121" t="s">
        <v>81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83">
        <v>0</v>
      </c>
      <c r="AP71" s="83"/>
      <c r="AQ71" s="83"/>
      <c r="AR71" s="83"/>
      <c r="AS71" s="83"/>
      <c r="AT71" s="83"/>
      <c r="AU71" s="83"/>
      <c r="AV71" s="83"/>
      <c r="AW71" s="83">
        <f>450000-450000</f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0</v>
      </c>
      <c r="BF71" s="83"/>
      <c r="BG71" s="83"/>
      <c r="BH71" s="83"/>
      <c r="BI71" s="83"/>
      <c r="BJ71" s="83"/>
      <c r="BK71" s="83"/>
      <c r="BL71" s="83"/>
    </row>
    <row r="72" spans="1:79" s="2" customFormat="1" ht="12.75" customHeight="1" x14ac:dyDescent="0.25">
      <c r="A72" s="60">
        <v>0</v>
      </c>
      <c r="B72" s="60"/>
      <c r="C72" s="60"/>
      <c r="D72" s="60"/>
      <c r="E72" s="60"/>
      <c r="F72" s="60"/>
      <c r="G72" s="125" t="s">
        <v>82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61"/>
      <c r="AA72" s="61"/>
      <c r="AB72" s="61"/>
      <c r="AC72" s="61"/>
      <c r="AD72" s="61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83"/>
      <c r="BF72" s="83"/>
      <c r="BG72" s="83"/>
      <c r="BH72" s="83"/>
      <c r="BI72" s="83"/>
      <c r="BJ72" s="83"/>
      <c r="BK72" s="83"/>
      <c r="BL72" s="83"/>
    </row>
    <row r="73" spans="1:79" ht="12.75" customHeight="1" x14ac:dyDescent="0.25">
      <c r="A73" s="57">
        <v>6</v>
      </c>
      <c r="B73" s="57"/>
      <c r="C73" s="57"/>
      <c r="D73" s="57"/>
      <c r="E73" s="57"/>
      <c r="F73" s="57"/>
      <c r="G73" s="121" t="s">
        <v>83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2" t="s">
        <v>84</v>
      </c>
      <c r="AA73" s="102"/>
      <c r="AB73" s="102"/>
      <c r="AC73" s="102"/>
      <c r="AD73" s="102"/>
      <c r="AE73" s="121" t="s">
        <v>85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83">
        <v>1429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1429</v>
      </c>
      <c r="BF73" s="83"/>
      <c r="BG73" s="83"/>
      <c r="BH73" s="83"/>
      <c r="BI73" s="83"/>
      <c r="BJ73" s="83"/>
      <c r="BK73" s="83"/>
      <c r="BL73" s="83"/>
    </row>
    <row r="74" spans="1:79" ht="12.75" customHeight="1" x14ac:dyDescent="0.25">
      <c r="A74" s="131"/>
      <c r="B74" s="132"/>
      <c r="C74" s="132"/>
      <c r="D74" s="132"/>
      <c r="E74" s="132"/>
      <c r="F74" s="133"/>
      <c r="G74" s="121" t="s">
        <v>124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102" t="s">
        <v>84</v>
      </c>
      <c r="AA74" s="102"/>
      <c r="AB74" s="102"/>
      <c r="AC74" s="102"/>
      <c r="AD74" s="102"/>
      <c r="AE74" s="121" t="s">
        <v>85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128">
        <v>700</v>
      </c>
      <c r="AP74" s="129"/>
      <c r="AQ74" s="129"/>
      <c r="AR74" s="129"/>
      <c r="AS74" s="129"/>
      <c r="AT74" s="129"/>
      <c r="AU74" s="129"/>
      <c r="AV74" s="130"/>
      <c r="AW74" s="128"/>
      <c r="AX74" s="129"/>
      <c r="AY74" s="129"/>
      <c r="AZ74" s="129"/>
      <c r="BA74" s="129"/>
      <c r="BB74" s="129"/>
      <c r="BC74" s="129"/>
      <c r="BD74" s="130"/>
      <c r="BE74" s="83">
        <f t="shared" ref="BE74:BE87" si="1">AO74+AW74</f>
        <v>700</v>
      </c>
      <c r="BF74" s="83"/>
      <c r="BG74" s="83"/>
      <c r="BH74" s="83"/>
      <c r="BI74" s="83"/>
      <c r="BJ74" s="83"/>
      <c r="BK74" s="83"/>
      <c r="BL74" s="83"/>
    </row>
    <row r="75" spans="1:79" ht="12.75" customHeight="1" x14ac:dyDescent="0.25">
      <c r="A75" s="131"/>
      <c r="B75" s="132"/>
      <c r="C75" s="132"/>
      <c r="D75" s="132"/>
      <c r="E75" s="132"/>
      <c r="F75" s="133"/>
      <c r="G75" s="121" t="s">
        <v>125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102" t="s">
        <v>84</v>
      </c>
      <c r="AA75" s="102"/>
      <c r="AB75" s="102"/>
      <c r="AC75" s="102"/>
      <c r="AD75" s="102"/>
      <c r="AE75" s="121" t="s">
        <v>85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28">
        <v>729</v>
      </c>
      <c r="AP75" s="129"/>
      <c r="AQ75" s="129"/>
      <c r="AR75" s="129"/>
      <c r="AS75" s="129"/>
      <c r="AT75" s="129"/>
      <c r="AU75" s="129"/>
      <c r="AV75" s="130"/>
      <c r="AW75" s="128"/>
      <c r="AX75" s="129"/>
      <c r="AY75" s="129"/>
      <c r="AZ75" s="129"/>
      <c r="BA75" s="129"/>
      <c r="BB75" s="129"/>
      <c r="BC75" s="129"/>
      <c r="BD75" s="130"/>
      <c r="BE75" s="83">
        <f t="shared" si="1"/>
        <v>729</v>
      </c>
      <c r="BF75" s="83"/>
      <c r="BG75" s="83"/>
      <c r="BH75" s="83"/>
      <c r="BI75" s="83"/>
      <c r="BJ75" s="83"/>
      <c r="BK75" s="83"/>
      <c r="BL75" s="83"/>
    </row>
    <row r="76" spans="1:79" ht="12.75" customHeight="1" x14ac:dyDescent="0.25">
      <c r="A76" s="57">
        <v>7</v>
      </c>
      <c r="B76" s="57"/>
      <c r="C76" s="57"/>
      <c r="D76" s="57"/>
      <c r="E76" s="57"/>
      <c r="F76" s="57"/>
      <c r="G76" s="121" t="s">
        <v>86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02" t="s">
        <v>84</v>
      </c>
      <c r="AA76" s="102"/>
      <c r="AB76" s="102"/>
      <c r="AC76" s="102"/>
      <c r="AD76" s="102"/>
      <c r="AE76" s="121" t="s">
        <v>87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83">
        <v>2332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1"/>
        <v>2332</v>
      </c>
      <c r="BF76" s="83"/>
      <c r="BG76" s="83"/>
      <c r="BH76" s="83"/>
      <c r="BI76" s="83"/>
      <c r="BJ76" s="83"/>
      <c r="BK76" s="83"/>
      <c r="BL76" s="83"/>
    </row>
    <row r="77" spans="1:79" ht="25.5" customHeight="1" x14ac:dyDescent="0.25">
      <c r="A77" s="57">
        <v>10</v>
      </c>
      <c r="B77" s="57"/>
      <c r="C77" s="57"/>
      <c r="D77" s="57"/>
      <c r="E77" s="57"/>
      <c r="F77" s="57"/>
      <c r="G77" s="121" t="s">
        <v>88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02" t="s">
        <v>72</v>
      </c>
      <c r="AA77" s="102"/>
      <c r="AB77" s="102"/>
      <c r="AC77" s="102"/>
      <c r="AD77" s="102"/>
      <c r="AE77" s="121" t="s">
        <v>81</v>
      </c>
      <c r="AF77" s="122"/>
      <c r="AG77" s="122"/>
      <c r="AH77" s="122"/>
      <c r="AI77" s="122"/>
      <c r="AJ77" s="122"/>
      <c r="AK77" s="122"/>
      <c r="AL77" s="122"/>
      <c r="AM77" s="122"/>
      <c r="AN77" s="123"/>
      <c r="AO77" s="83">
        <v>0</v>
      </c>
      <c r="AP77" s="83"/>
      <c r="AQ77" s="83"/>
      <c r="AR77" s="83"/>
      <c r="AS77" s="83"/>
      <c r="AT77" s="83"/>
      <c r="AU77" s="83"/>
      <c r="AV77" s="83"/>
      <c r="AW77" s="83">
        <f>2-2</f>
        <v>0</v>
      </c>
      <c r="AX77" s="83"/>
      <c r="AY77" s="83"/>
      <c r="AZ77" s="83"/>
      <c r="BA77" s="83"/>
      <c r="BB77" s="83"/>
      <c r="BC77" s="83"/>
      <c r="BD77" s="83"/>
      <c r="BE77" s="83">
        <f t="shared" si="1"/>
        <v>0</v>
      </c>
      <c r="BF77" s="83"/>
      <c r="BG77" s="83"/>
      <c r="BH77" s="83"/>
      <c r="BI77" s="83"/>
      <c r="BJ77" s="83"/>
      <c r="BK77" s="83"/>
      <c r="BL77" s="83"/>
    </row>
    <row r="78" spans="1:79" ht="12.75" customHeight="1" x14ac:dyDescent="0.25">
      <c r="A78" s="57">
        <v>17</v>
      </c>
      <c r="B78" s="57"/>
      <c r="C78" s="57"/>
      <c r="D78" s="57"/>
      <c r="E78" s="57"/>
      <c r="F78" s="57"/>
      <c r="G78" s="121" t="s">
        <v>89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02" t="s">
        <v>72</v>
      </c>
      <c r="AA78" s="102"/>
      <c r="AB78" s="102"/>
      <c r="AC78" s="102"/>
      <c r="AD78" s="102"/>
      <c r="AE78" s="121" t="s">
        <v>90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83">
        <v>0</v>
      </c>
      <c r="AP78" s="83"/>
      <c r="AQ78" s="83"/>
      <c r="AR78" s="83"/>
      <c r="AS78" s="83"/>
      <c r="AT78" s="83"/>
      <c r="AU78" s="83"/>
      <c r="AV78" s="83"/>
      <c r="AW78" s="83">
        <f>3-3</f>
        <v>0</v>
      </c>
      <c r="AX78" s="83"/>
      <c r="AY78" s="83"/>
      <c r="AZ78" s="83"/>
      <c r="BA78" s="83"/>
      <c r="BB78" s="83"/>
      <c r="BC78" s="83"/>
      <c r="BD78" s="83"/>
      <c r="BE78" s="83">
        <f t="shared" si="1"/>
        <v>0</v>
      </c>
      <c r="BF78" s="83"/>
      <c r="BG78" s="83"/>
      <c r="BH78" s="83"/>
      <c r="BI78" s="83"/>
      <c r="BJ78" s="83"/>
      <c r="BK78" s="83"/>
      <c r="BL78" s="83"/>
    </row>
    <row r="79" spans="1:79" s="2" customFormat="1" ht="12.75" customHeight="1" x14ac:dyDescent="0.25">
      <c r="A79" s="60">
        <v>0</v>
      </c>
      <c r="B79" s="60"/>
      <c r="C79" s="60"/>
      <c r="D79" s="60"/>
      <c r="E79" s="60"/>
      <c r="F79" s="60"/>
      <c r="G79" s="125" t="s">
        <v>91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  <c r="Z79" s="61"/>
      <c r="AA79" s="61"/>
      <c r="AB79" s="61"/>
      <c r="AC79" s="61"/>
      <c r="AD79" s="61"/>
      <c r="AE79" s="125"/>
      <c r="AF79" s="126"/>
      <c r="AG79" s="126"/>
      <c r="AH79" s="126"/>
      <c r="AI79" s="126"/>
      <c r="AJ79" s="126"/>
      <c r="AK79" s="126"/>
      <c r="AL79" s="126"/>
      <c r="AM79" s="126"/>
      <c r="AN79" s="127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83"/>
      <c r="BF79" s="83"/>
      <c r="BG79" s="83"/>
      <c r="BH79" s="83"/>
      <c r="BI79" s="83"/>
      <c r="BJ79" s="83"/>
      <c r="BK79" s="83"/>
      <c r="BL79" s="83"/>
    </row>
    <row r="80" spans="1:79" ht="12.75" customHeight="1" x14ac:dyDescent="0.25">
      <c r="A80" s="57">
        <v>11</v>
      </c>
      <c r="B80" s="57"/>
      <c r="C80" s="57"/>
      <c r="D80" s="57"/>
      <c r="E80" s="57"/>
      <c r="F80" s="57"/>
      <c r="G80" s="121" t="s">
        <v>92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102" t="s">
        <v>78</v>
      </c>
      <c r="AA80" s="102"/>
      <c r="AB80" s="102"/>
      <c r="AC80" s="102"/>
      <c r="AD80" s="102"/>
      <c r="AE80" s="121" t="s">
        <v>93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83">
        <v>45108.1</v>
      </c>
      <c r="AP80" s="83"/>
      <c r="AQ80" s="83"/>
      <c r="AR80" s="83"/>
      <c r="AS80" s="83"/>
      <c r="AT80" s="83"/>
      <c r="AU80" s="83"/>
      <c r="AV80" s="83"/>
      <c r="AW80" s="83">
        <f>AK51/AO73</f>
        <v>3205.4303708887333</v>
      </c>
      <c r="AX80" s="83"/>
      <c r="AY80" s="83"/>
      <c r="AZ80" s="83"/>
      <c r="BA80" s="83"/>
      <c r="BB80" s="83"/>
      <c r="BC80" s="83"/>
      <c r="BD80" s="83"/>
      <c r="BE80" s="83">
        <f t="shared" si="1"/>
        <v>48313.53037088873</v>
      </c>
      <c r="BF80" s="83"/>
      <c r="BG80" s="83"/>
      <c r="BH80" s="83"/>
      <c r="BI80" s="83"/>
      <c r="BJ80" s="83"/>
      <c r="BK80" s="83"/>
      <c r="BL80" s="83"/>
    </row>
    <row r="81" spans="1:64" ht="63.75" customHeight="1" x14ac:dyDescent="0.25">
      <c r="A81" s="57">
        <v>12</v>
      </c>
      <c r="B81" s="57"/>
      <c r="C81" s="57"/>
      <c r="D81" s="57"/>
      <c r="E81" s="57"/>
      <c r="F81" s="57"/>
      <c r="G81" s="121" t="s">
        <v>94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02" t="s">
        <v>84</v>
      </c>
      <c r="AA81" s="102"/>
      <c r="AB81" s="102"/>
      <c r="AC81" s="102"/>
      <c r="AD81" s="102"/>
      <c r="AE81" s="121" t="s">
        <v>123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83">
        <v>8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f t="shared" si="1"/>
        <v>8</v>
      </c>
      <c r="BF81" s="83"/>
      <c r="BG81" s="83"/>
      <c r="BH81" s="83"/>
      <c r="BI81" s="83"/>
      <c r="BJ81" s="83"/>
      <c r="BK81" s="83"/>
      <c r="BL81" s="83"/>
    </row>
    <row r="82" spans="1:64" ht="25.5" customHeight="1" x14ac:dyDescent="0.25">
      <c r="A82" s="57">
        <v>13</v>
      </c>
      <c r="B82" s="57"/>
      <c r="C82" s="57"/>
      <c r="D82" s="57"/>
      <c r="E82" s="57"/>
      <c r="F82" s="57"/>
      <c r="G82" s="121" t="s">
        <v>95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02" t="s">
        <v>78</v>
      </c>
      <c r="AA82" s="102"/>
      <c r="AB82" s="102"/>
      <c r="AC82" s="102"/>
      <c r="AD82" s="102"/>
      <c r="AE82" s="121" t="s">
        <v>93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83">
        <v>0</v>
      </c>
      <c r="AP82" s="83"/>
      <c r="AQ82" s="83"/>
      <c r="AR82" s="83"/>
      <c r="AS82" s="83"/>
      <c r="AT82" s="83"/>
      <c r="AU82" s="83"/>
      <c r="AV82" s="83"/>
      <c r="AW82" s="83">
        <f>25080-25080</f>
        <v>0</v>
      </c>
      <c r="AX82" s="83"/>
      <c r="AY82" s="83"/>
      <c r="AZ82" s="83"/>
      <c r="BA82" s="83"/>
      <c r="BB82" s="83"/>
      <c r="BC82" s="83"/>
      <c r="BD82" s="83"/>
      <c r="BE82" s="83">
        <f t="shared" si="1"/>
        <v>0</v>
      </c>
      <c r="BF82" s="83"/>
      <c r="BG82" s="83"/>
      <c r="BH82" s="83"/>
      <c r="BI82" s="83"/>
      <c r="BJ82" s="83"/>
      <c r="BK82" s="83"/>
      <c r="BL82" s="83"/>
    </row>
    <row r="83" spans="1:64" ht="12.75" customHeight="1" x14ac:dyDescent="0.25">
      <c r="A83" s="57">
        <v>18</v>
      </c>
      <c r="B83" s="57"/>
      <c r="C83" s="57"/>
      <c r="D83" s="57"/>
      <c r="E83" s="57"/>
      <c r="F83" s="57"/>
      <c r="G83" s="121" t="s">
        <v>96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02" t="s">
        <v>78</v>
      </c>
      <c r="AA83" s="102"/>
      <c r="AB83" s="102"/>
      <c r="AC83" s="102"/>
      <c r="AD83" s="102"/>
      <c r="AE83" s="121" t="s">
        <v>93</v>
      </c>
      <c r="AF83" s="122"/>
      <c r="AG83" s="122"/>
      <c r="AH83" s="122"/>
      <c r="AI83" s="122"/>
      <c r="AJ83" s="122"/>
      <c r="AK83" s="122"/>
      <c r="AL83" s="122"/>
      <c r="AM83" s="122"/>
      <c r="AN83" s="123"/>
      <c r="AO83" s="83">
        <v>0</v>
      </c>
      <c r="AP83" s="83"/>
      <c r="AQ83" s="83"/>
      <c r="AR83" s="83"/>
      <c r="AS83" s="83"/>
      <c r="AT83" s="83"/>
      <c r="AU83" s="83"/>
      <c r="AV83" s="83"/>
      <c r="AW83" s="83">
        <f>150000-150000</f>
        <v>0</v>
      </c>
      <c r="AX83" s="83"/>
      <c r="AY83" s="83"/>
      <c r="AZ83" s="83"/>
      <c r="BA83" s="83"/>
      <c r="BB83" s="83"/>
      <c r="BC83" s="83"/>
      <c r="BD83" s="83"/>
      <c r="BE83" s="83">
        <f t="shared" si="1"/>
        <v>0</v>
      </c>
      <c r="BF83" s="83"/>
      <c r="BG83" s="83"/>
      <c r="BH83" s="83"/>
      <c r="BI83" s="83"/>
      <c r="BJ83" s="83"/>
      <c r="BK83" s="83"/>
      <c r="BL83" s="83"/>
    </row>
    <row r="84" spans="1:64" s="2" customFormat="1" ht="12.75" customHeight="1" x14ac:dyDescent="0.25">
      <c r="A84" s="60">
        <v>0</v>
      </c>
      <c r="B84" s="60"/>
      <c r="C84" s="60"/>
      <c r="D84" s="60"/>
      <c r="E84" s="60"/>
      <c r="F84" s="60"/>
      <c r="G84" s="125" t="s">
        <v>97</v>
      </c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7"/>
      <c r="Z84" s="61"/>
      <c r="AA84" s="61"/>
      <c r="AB84" s="61"/>
      <c r="AC84" s="61"/>
      <c r="AD84" s="61"/>
      <c r="AE84" s="125"/>
      <c r="AF84" s="126"/>
      <c r="AG84" s="126"/>
      <c r="AH84" s="126"/>
      <c r="AI84" s="126"/>
      <c r="AJ84" s="126"/>
      <c r="AK84" s="126"/>
      <c r="AL84" s="126"/>
      <c r="AM84" s="126"/>
      <c r="AN84" s="127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83"/>
      <c r="BF84" s="83"/>
      <c r="BG84" s="83"/>
      <c r="BH84" s="83"/>
      <c r="BI84" s="83"/>
      <c r="BJ84" s="83"/>
      <c r="BK84" s="83"/>
      <c r="BL84" s="83"/>
    </row>
    <row r="85" spans="1:64" ht="51" customHeight="1" x14ac:dyDescent="0.25">
      <c r="A85" s="57">
        <v>14</v>
      </c>
      <c r="B85" s="57"/>
      <c r="C85" s="57"/>
      <c r="D85" s="57"/>
      <c r="E85" s="57"/>
      <c r="F85" s="57"/>
      <c r="G85" s="121" t="s">
        <v>98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3"/>
      <c r="Z85" s="102" t="s">
        <v>99</v>
      </c>
      <c r="AA85" s="102"/>
      <c r="AB85" s="102"/>
      <c r="AC85" s="102"/>
      <c r="AD85" s="102"/>
      <c r="AE85" s="121" t="s">
        <v>100</v>
      </c>
      <c r="AF85" s="122"/>
      <c r="AG85" s="122"/>
      <c r="AH85" s="122"/>
      <c r="AI85" s="122"/>
      <c r="AJ85" s="122"/>
      <c r="AK85" s="122"/>
      <c r="AL85" s="122"/>
      <c r="AM85" s="122"/>
      <c r="AN85" s="123"/>
      <c r="AO85" s="83">
        <v>61</v>
      </c>
      <c r="AP85" s="83"/>
      <c r="AQ85" s="83"/>
      <c r="AR85" s="83"/>
      <c r="AS85" s="83"/>
      <c r="AT85" s="83"/>
      <c r="AU85" s="83"/>
      <c r="AV85" s="83"/>
      <c r="AW85" s="83">
        <v>0</v>
      </c>
      <c r="AX85" s="83"/>
      <c r="AY85" s="83"/>
      <c r="AZ85" s="83"/>
      <c r="BA85" s="83"/>
      <c r="BB85" s="83"/>
      <c r="BC85" s="83"/>
      <c r="BD85" s="83"/>
      <c r="BE85" s="83">
        <f t="shared" si="1"/>
        <v>61</v>
      </c>
      <c r="BF85" s="83"/>
      <c r="BG85" s="83"/>
      <c r="BH85" s="83"/>
      <c r="BI85" s="83"/>
      <c r="BJ85" s="83"/>
      <c r="BK85" s="83"/>
      <c r="BL85" s="83"/>
    </row>
    <row r="86" spans="1:64" ht="25.5" customHeight="1" x14ac:dyDescent="0.25">
      <c r="A86" s="57">
        <v>15</v>
      </c>
      <c r="B86" s="57"/>
      <c r="C86" s="57"/>
      <c r="D86" s="57"/>
      <c r="E86" s="57"/>
      <c r="F86" s="57"/>
      <c r="G86" s="121" t="s">
        <v>101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3"/>
      <c r="Z86" s="102" t="s">
        <v>99</v>
      </c>
      <c r="AA86" s="102"/>
      <c r="AB86" s="102"/>
      <c r="AC86" s="102"/>
      <c r="AD86" s="102"/>
      <c r="AE86" s="121" t="s">
        <v>93</v>
      </c>
      <c r="AF86" s="122"/>
      <c r="AG86" s="122"/>
      <c r="AH86" s="122"/>
      <c r="AI86" s="122"/>
      <c r="AJ86" s="122"/>
      <c r="AK86" s="122"/>
      <c r="AL86" s="122"/>
      <c r="AM86" s="122"/>
      <c r="AN86" s="123"/>
      <c r="AO86" s="83">
        <v>0</v>
      </c>
      <c r="AP86" s="83"/>
      <c r="AQ86" s="83"/>
      <c r="AR86" s="83"/>
      <c r="AS86" s="83"/>
      <c r="AT86" s="83"/>
      <c r="AU86" s="83"/>
      <c r="AV86" s="83"/>
      <c r="AW86" s="83">
        <v>0</v>
      </c>
      <c r="AX86" s="83"/>
      <c r="AY86" s="83"/>
      <c r="AZ86" s="83"/>
      <c r="BA86" s="83"/>
      <c r="BB86" s="83"/>
      <c r="BC86" s="83"/>
      <c r="BD86" s="83"/>
      <c r="BE86" s="83">
        <f t="shared" si="1"/>
        <v>0</v>
      </c>
      <c r="BF86" s="83"/>
      <c r="BG86" s="83"/>
      <c r="BH86" s="83"/>
      <c r="BI86" s="83"/>
      <c r="BJ86" s="83"/>
      <c r="BK86" s="83"/>
      <c r="BL86" s="83"/>
    </row>
    <row r="87" spans="1:64" ht="12.75" customHeight="1" x14ac:dyDescent="0.25">
      <c r="A87" s="57">
        <v>19</v>
      </c>
      <c r="B87" s="57"/>
      <c r="C87" s="57"/>
      <c r="D87" s="57"/>
      <c r="E87" s="57"/>
      <c r="F87" s="57"/>
      <c r="G87" s="121" t="s">
        <v>102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102" t="s">
        <v>99</v>
      </c>
      <c r="AA87" s="102"/>
      <c r="AB87" s="102"/>
      <c r="AC87" s="102"/>
      <c r="AD87" s="102"/>
      <c r="AE87" s="121" t="s">
        <v>93</v>
      </c>
      <c r="AF87" s="122"/>
      <c r="AG87" s="122"/>
      <c r="AH87" s="122"/>
      <c r="AI87" s="122"/>
      <c r="AJ87" s="122"/>
      <c r="AK87" s="122"/>
      <c r="AL87" s="122"/>
      <c r="AM87" s="122"/>
      <c r="AN87" s="123"/>
      <c r="AO87" s="83">
        <v>0</v>
      </c>
      <c r="AP87" s="83"/>
      <c r="AQ87" s="83"/>
      <c r="AR87" s="83"/>
      <c r="AS87" s="83"/>
      <c r="AT87" s="83"/>
      <c r="AU87" s="83"/>
      <c r="AV87" s="83"/>
      <c r="AW87" s="83">
        <v>0</v>
      </c>
      <c r="AX87" s="83"/>
      <c r="AY87" s="83"/>
      <c r="AZ87" s="83"/>
      <c r="BA87" s="83"/>
      <c r="BB87" s="83"/>
      <c r="BC87" s="83"/>
      <c r="BD87" s="83"/>
      <c r="BE87" s="83">
        <f t="shared" si="1"/>
        <v>0</v>
      </c>
      <c r="BF87" s="83"/>
      <c r="BG87" s="83"/>
      <c r="BH87" s="83"/>
      <c r="BI87" s="83"/>
      <c r="BJ87" s="83"/>
      <c r="BK87" s="83"/>
      <c r="BL87" s="83"/>
    </row>
    <row r="88" spans="1:64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64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</row>
    <row r="90" spans="1:64" ht="16.5" customHeight="1" x14ac:dyDescent="0.25">
      <c r="A90" s="49" t="s">
        <v>121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38"/>
      <c r="AO90" s="52" t="s">
        <v>120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20"/>
      <c r="BI90" s="20"/>
      <c r="BJ90" s="20"/>
      <c r="BK90" s="20"/>
      <c r="BL90" s="20"/>
    </row>
    <row r="91" spans="1:64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 t="s">
        <v>5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20"/>
      <c r="AO91" s="43" t="s">
        <v>52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20"/>
      <c r="BI91" s="20"/>
      <c r="BJ91" s="20"/>
      <c r="BK91" s="20"/>
      <c r="BL91" s="20"/>
    </row>
    <row r="92" spans="1:64" ht="15.75" customHeight="1" x14ac:dyDescent="0.25">
      <c r="A92" s="59" t="s">
        <v>3</v>
      </c>
      <c r="B92" s="59"/>
      <c r="C92" s="59"/>
      <c r="D92" s="59"/>
      <c r="E92" s="59"/>
      <c r="F92" s="59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ht="13.2" customHeight="1" x14ac:dyDescent="0.25">
      <c r="A93" s="44" t="s">
        <v>107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1:64" x14ac:dyDescent="0.25">
      <c r="A94" s="46" t="s">
        <v>47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</row>
    <row r="95" spans="1:64" ht="10.5" customHeigh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</row>
    <row r="96" spans="1:64" ht="15.75" customHeight="1" x14ac:dyDescent="0.25">
      <c r="A96" s="49" t="s">
        <v>118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38"/>
      <c r="AO96" s="52" t="s">
        <v>119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20"/>
      <c r="BI96" s="20"/>
      <c r="BJ96" s="20"/>
      <c r="BK96" s="20"/>
      <c r="BL96" s="20"/>
    </row>
    <row r="97" spans="1:64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 t="s">
        <v>5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20"/>
      <c r="AO97" s="43" t="s">
        <v>52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20"/>
      <c r="BI97" s="20"/>
      <c r="BJ97" s="20"/>
      <c r="BK97" s="20"/>
      <c r="BL97" s="20"/>
    </row>
    <row r="98" spans="1:64" x14ac:dyDescent="0.25">
      <c r="A98" s="47">
        <v>44830</v>
      </c>
      <c r="B98" s="48"/>
      <c r="C98" s="48"/>
      <c r="D98" s="48"/>
      <c r="E98" s="48"/>
      <c r="F98" s="48"/>
      <c r="G98" s="48"/>
      <c r="H98" s="48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1:64" x14ac:dyDescent="0.25">
      <c r="A99" s="43" t="s">
        <v>45</v>
      </c>
      <c r="B99" s="43"/>
      <c r="C99" s="43"/>
      <c r="D99" s="43"/>
      <c r="E99" s="43"/>
      <c r="F99" s="43"/>
      <c r="G99" s="43"/>
      <c r="H99" s="43"/>
      <c r="I99" s="40"/>
      <c r="J99" s="40"/>
      <c r="K99" s="40"/>
      <c r="L99" s="40"/>
      <c r="M99" s="40"/>
      <c r="N99" s="40"/>
      <c r="O99" s="40"/>
      <c r="P99" s="40"/>
      <c r="Q99" s="4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64" x14ac:dyDescent="0.25">
      <c r="A100" s="6" t="s">
        <v>46</v>
      </c>
    </row>
  </sheetData>
  <mergeCells count="314">
    <mergeCell ref="AW74:BD74"/>
    <mergeCell ref="AW75:BD75"/>
    <mergeCell ref="BE74:BL74"/>
    <mergeCell ref="BE75:BL75"/>
    <mergeCell ref="A74:F74"/>
    <mergeCell ref="A75:F75"/>
    <mergeCell ref="G74:Y74"/>
    <mergeCell ref="G75:Y75"/>
    <mergeCell ref="Z74:AD74"/>
    <mergeCell ref="Z75:AD75"/>
    <mergeCell ref="AE74:AN74"/>
    <mergeCell ref="AE75:AN75"/>
    <mergeCell ref="AO74:AV74"/>
    <mergeCell ref="AO75:AV7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</mergeCells>
  <phoneticPr fontId="0" type="noConversion"/>
  <conditionalFormatting sqref="G65:L65 G73:G74">
    <cfRule type="cellIs" dxfId="44" priority="50" stopIfTrue="1" operator="equal">
      <formula>$G64</formula>
    </cfRule>
  </conditionalFormatting>
  <conditionalFormatting sqref="D49">
    <cfRule type="cellIs" dxfId="43" priority="51" stopIfTrue="1" operator="equal">
      <formula>$D48</formula>
    </cfRule>
  </conditionalFormatting>
  <conditionalFormatting sqref="A65:F65">
    <cfRule type="cellIs" dxfId="42" priority="52" stopIfTrue="1" operator="equal">
      <formula>0</formula>
    </cfRule>
  </conditionalFormatting>
  <conditionalFormatting sqref="D50">
    <cfRule type="cellIs" dxfId="41" priority="49" stopIfTrue="1" operator="equal">
      <formula>$D49</formula>
    </cfRule>
  </conditionalFormatting>
  <conditionalFormatting sqref="D51">
    <cfRule type="cellIs" dxfId="40" priority="48" stopIfTrue="1" operator="equal">
      <formula>$D50</formula>
    </cfRule>
  </conditionalFormatting>
  <conditionalFormatting sqref="G66">
    <cfRule type="cellIs" dxfId="39" priority="45" stopIfTrue="1" operator="equal">
      <formula>$G65</formula>
    </cfRule>
  </conditionalFormatting>
  <conditionalFormatting sqref="A66:F66">
    <cfRule type="cellIs" dxfId="38" priority="46" stopIfTrue="1" operator="equal">
      <formula>0</formula>
    </cfRule>
  </conditionalFormatting>
  <conditionalFormatting sqref="G67">
    <cfRule type="cellIs" dxfId="37" priority="43" stopIfTrue="1" operator="equal">
      <formula>$G66</formula>
    </cfRule>
  </conditionalFormatting>
  <conditionalFormatting sqref="A67:F67">
    <cfRule type="cellIs" dxfId="36" priority="44" stopIfTrue="1" operator="equal">
      <formula>0</formula>
    </cfRule>
  </conditionalFormatting>
  <conditionalFormatting sqref="G68">
    <cfRule type="cellIs" dxfId="35" priority="41" stopIfTrue="1" operator="equal">
      <formula>$G67</formula>
    </cfRule>
  </conditionalFormatting>
  <conditionalFormatting sqref="A68:F68">
    <cfRule type="cellIs" dxfId="34" priority="42" stopIfTrue="1" operator="equal">
      <formula>0</formula>
    </cfRule>
  </conditionalFormatting>
  <conditionalFormatting sqref="G69">
    <cfRule type="cellIs" dxfId="33" priority="39" stopIfTrue="1" operator="equal">
      <formula>$G68</formula>
    </cfRule>
  </conditionalFormatting>
  <conditionalFormatting sqref="A69:F69">
    <cfRule type="cellIs" dxfId="32" priority="40" stopIfTrue="1" operator="equal">
      <formula>0</formula>
    </cfRule>
  </conditionalFormatting>
  <conditionalFormatting sqref="G70">
    <cfRule type="cellIs" dxfId="31" priority="37" stopIfTrue="1" operator="equal">
      <formula>$G69</formula>
    </cfRule>
  </conditionalFormatting>
  <conditionalFormatting sqref="A70:F70">
    <cfRule type="cellIs" dxfId="30" priority="38" stopIfTrue="1" operator="equal">
      <formula>0</formula>
    </cfRule>
  </conditionalFormatting>
  <conditionalFormatting sqref="G71">
    <cfRule type="cellIs" dxfId="29" priority="35" stopIfTrue="1" operator="equal">
      <formula>$G70</formula>
    </cfRule>
  </conditionalFormatting>
  <conditionalFormatting sqref="A71:F71">
    <cfRule type="cellIs" dxfId="28" priority="36" stopIfTrue="1" operator="equal">
      <formula>0</formula>
    </cfRule>
  </conditionalFormatting>
  <conditionalFormatting sqref="G72">
    <cfRule type="cellIs" dxfId="27" priority="33" stopIfTrue="1" operator="equal">
      <formula>$G71</formula>
    </cfRule>
  </conditionalFormatting>
  <conditionalFormatting sqref="A72:F72">
    <cfRule type="cellIs" dxfId="26" priority="34" stopIfTrue="1" operator="equal">
      <formula>0</formula>
    </cfRule>
  </conditionalFormatting>
  <conditionalFormatting sqref="A73:F73 A74:A75">
    <cfRule type="cellIs" dxfId="25" priority="32" stopIfTrue="1" operator="equal">
      <formula>0</formula>
    </cfRule>
  </conditionalFormatting>
  <conditionalFormatting sqref="G76">
    <cfRule type="cellIs" dxfId="24" priority="29" stopIfTrue="1" operator="equal">
      <formula>$G73</formula>
    </cfRule>
  </conditionalFormatting>
  <conditionalFormatting sqref="A76:F76">
    <cfRule type="cellIs" dxfId="23" priority="30" stopIfTrue="1" operator="equal">
      <formula>0</formula>
    </cfRule>
  </conditionalFormatting>
  <conditionalFormatting sqref="G77">
    <cfRule type="cellIs" dxfId="22" priority="23" stopIfTrue="1" operator="equal">
      <formula>#REF!</formula>
    </cfRule>
  </conditionalFormatting>
  <conditionalFormatting sqref="A77:F77">
    <cfRule type="cellIs" dxfId="21" priority="24" stopIfTrue="1" operator="equal">
      <formula>0</formula>
    </cfRule>
  </conditionalFormatting>
  <conditionalFormatting sqref="G78">
    <cfRule type="cellIs" dxfId="20" priority="21" stopIfTrue="1" operator="equal">
      <formula>$G77</formula>
    </cfRule>
  </conditionalFormatting>
  <conditionalFormatting sqref="A78:F78">
    <cfRule type="cellIs" dxfId="19" priority="22" stopIfTrue="1" operator="equal">
      <formula>0</formula>
    </cfRule>
  </conditionalFormatting>
  <conditionalFormatting sqref="G79">
    <cfRule type="cellIs" dxfId="18" priority="19" stopIfTrue="1" operator="equal">
      <formula>$G78</formula>
    </cfRule>
  </conditionalFormatting>
  <conditionalFormatting sqref="A79:F79">
    <cfRule type="cellIs" dxfId="17" priority="20" stopIfTrue="1" operator="equal">
      <formula>0</formula>
    </cfRule>
  </conditionalFormatting>
  <conditionalFormatting sqref="G80">
    <cfRule type="cellIs" dxfId="16" priority="17" stopIfTrue="1" operator="equal">
      <formula>$G79</formula>
    </cfRule>
  </conditionalFormatting>
  <conditionalFormatting sqref="A80:F80">
    <cfRule type="cellIs" dxfId="15" priority="18" stopIfTrue="1" operator="equal">
      <formula>0</formula>
    </cfRule>
  </conditionalFormatting>
  <conditionalFormatting sqref="G81">
    <cfRule type="cellIs" dxfId="14" priority="15" stopIfTrue="1" operator="equal">
      <formula>$G80</formula>
    </cfRule>
  </conditionalFormatting>
  <conditionalFormatting sqref="A81:F81">
    <cfRule type="cellIs" dxfId="13" priority="16" stopIfTrue="1" operator="equal">
      <formula>0</formula>
    </cfRule>
  </conditionalFormatting>
  <conditionalFormatting sqref="G82">
    <cfRule type="cellIs" dxfId="12" priority="13" stopIfTrue="1" operator="equal">
      <formula>$G81</formula>
    </cfRule>
  </conditionalFormatting>
  <conditionalFormatting sqref="A82:F82">
    <cfRule type="cellIs" dxfId="11" priority="14" stopIfTrue="1" operator="equal">
      <formula>0</formula>
    </cfRule>
  </conditionalFormatting>
  <conditionalFormatting sqref="G83">
    <cfRule type="cellIs" dxfId="10" priority="11" stopIfTrue="1" operator="equal">
      <formula>$G82</formula>
    </cfRule>
  </conditionalFormatting>
  <conditionalFormatting sqref="A83:F83">
    <cfRule type="cellIs" dxfId="9" priority="12" stopIfTrue="1" operator="equal">
      <formula>0</formula>
    </cfRule>
  </conditionalFormatting>
  <conditionalFormatting sqref="G84">
    <cfRule type="cellIs" dxfId="8" priority="9" stopIfTrue="1" operator="equal">
      <formula>$G83</formula>
    </cfRule>
  </conditionalFormatting>
  <conditionalFormatting sqref="A84:F84">
    <cfRule type="cellIs" dxfId="7" priority="10" stopIfTrue="1" operator="equal">
      <formula>0</formula>
    </cfRule>
  </conditionalFormatting>
  <conditionalFormatting sqref="G85">
    <cfRule type="cellIs" dxfId="6" priority="7" stopIfTrue="1" operator="equal">
      <formula>$G84</formula>
    </cfRule>
  </conditionalFormatting>
  <conditionalFormatting sqref="A85:F85">
    <cfRule type="cellIs" dxfId="5" priority="8" stopIfTrue="1" operator="equal">
      <formula>0</formula>
    </cfRule>
  </conditionalFormatting>
  <conditionalFormatting sqref="G86">
    <cfRule type="cellIs" dxfId="4" priority="5" stopIfTrue="1" operator="equal">
      <formula>$G85</formula>
    </cfRule>
  </conditionalFormatting>
  <conditionalFormatting sqref="A86:F86">
    <cfRule type="cellIs" dxfId="3" priority="6" stopIfTrue="1" operator="equal">
      <formula>0</formula>
    </cfRule>
  </conditionalFormatting>
  <conditionalFormatting sqref="G87">
    <cfRule type="cellIs" dxfId="2" priority="3" stopIfTrue="1" operator="equal">
      <formula>$G86</formula>
    </cfRule>
  </conditionalFormatting>
  <conditionalFormatting sqref="A87:F87">
    <cfRule type="cellIs" dxfId="1" priority="4" stopIfTrue="1" operator="equal">
      <formula>0</formula>
    </cfRule>
  </conditionalFormatting>
  <conditionalFormatting sqref="G75">
    <cfRule type="cellIs" dxfId="0" priority="54" stopIfTrue="1" operator="equal">
      <formula>$G73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2022-09-26T05:40:13Z</cp:lastPrinted>
  <dcterms:created xsi:type="dcterms:W3CDTF">2016-08-15T09:54:21Z</dcterms:created>
  <dcterms:modified xsi:type="dcterms:W3CDTF">2022-09-26T12:20:14Z</dcterms:modified>
</cp:coreProperties>
</file>