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06.2022" sheetId="2" r:id="rId2"/>
  </sheets>
  <definedNames>
    <definedName name="_xlnm.Print_Area" localSheetId="1">'24.06.2022'!$A$1:$D$353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<sst xmlns="http://schemas.openxmlformats.org/spreadsheetml/2006/main" count="263" uniqueCount="127">
  <si>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</si>
  <si>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</si>
  <si>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</si>
  <si>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</si>
  <si>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</si>
  <si>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</si>
  <si>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</si>
  <si>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</si>
  <si>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</si>
  <si>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</si>
  <si>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</si>
  <si>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</si>
  <si>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</si>
  <si>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</si>
  <si>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</si>
  <si>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</si>
  <si>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</si>
  <si>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</si>
  <si>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</si>
  <si>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</si>
  <si>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</si>
  <si>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</si>
  <si>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</si>
  <si>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</si>
  <si>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</si>
  <si>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</si>
  <si>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</si>
  <si>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</si>
  <si>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</si>
  <si>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</si>
  <si>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</si>
  <si>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</si>
  <si>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</si>
  <si>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</si>
  <si>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</si>
  <si>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</si>
  <si>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</si>
  <si>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</si>
  <si>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</si>
  <si>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</si>
  <si>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</si>
  <si>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</si>
  <si>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</si>
  <si>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</si>
  <si>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</si>
  <si>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</si>
  <si>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</si>
  <si>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</si>
  <si>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</si>
  <si>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</si>
  <si>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</si>
  <si>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</si>
  <si>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</si>
  <si>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</si>
  <si>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</si>
  <si>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</si>
  <si>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</si>
  <si>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</si>
  <si>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</si>
  <si>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</si>
  <si>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</si>
  <si>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</si>
  <si>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</si>
  <si>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</si>
  <si>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</si>
  <si>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</si>
  <si>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</si>
  <si>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</si>
  <si>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</si>
  <si>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</si>
  <si>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</si>
  <si>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</si>
  <si>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</si>
  <si>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</si>
  <si>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</si>
  <si>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</si>
  <si>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</si>
  <si>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</si>
  <si>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</si>
  <si>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</si>
  <si>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</si>
  <si>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</si>
  <si>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</si>
  <si>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</si>
  <si>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</si>
  <si>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</si>
  <si>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</si>
  <si>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</si>
  <si>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</si>
  <si>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</si>
  <si>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</si>
  <si>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</si>
  <si>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</si>
  <si>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</si>
  <si>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</si>
  <si>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</si>
  <si>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</si>
  <si>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</si>
  <si>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</si>
  <si>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</si>
  <si>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</si>
  <si>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</si>
  <si>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</si>
  <si>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</si>
  <si>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</si>
  <si>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</si>
  <si>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газ скраплений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</si>
  <si>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</si>
  <si>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</si>
  <si>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</si>
  <si>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</si>
  <si>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</si>
  <si>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</si>
  <si>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</si>
  <si>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</si>
  <si>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16.06.2022 року</t>
  </si>
  <si>
    <t>КНП"ЦМЛ"</t>
  </si>
  <si>
    <t>перевезення військовослужбовців ЗСУ</t>
  </si>
  <si>
    <t>заробітна плата за 2 пол.червня</t>
  </si>
  <si>
    <t>Фінансування видатків бюджету Ніжинської міської територіальної громади за 24.06.2022р. пооб’єктно</t>
  </si>
  <si>
    <t>Залишок коштів станом на 24.06.2022 р., в т.ч.:</t>
  </si>
  <si>
    <t>Надходження коштів на рахунки бюджету 24.06.2022 р., в т.ч.:</t>
  </si>
  <si>
    <t xml:space="preserve">Всього коштів на рахунках бюджету 24.06.2022 р. </t>
  </si>
  <si>
    <t>матеріальна допомога по програмі "Турбота"</t>
  </si>
  <si>
    <t xml:space="preserve">розпорядження №228 від  24.06.2022 р. </t>
  </si>
  <si>
    <t>Поточний ремонт пристрою примусового зниження руху -  КП КК " Північна"</t>
  </si>
  <si>
    <t>Послуги з розконсервування фонтанів на пл. Івана Франка, вул. Гоголя 4 Б- ТОВ " Діон Україна"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</si>
</sst>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70" zoomScaleNormal="70" zoomScaleSheetLayoutView="70" workbookViewId="0" topLeftCell="A1">
      <selection activeCell="D137" activeCellId="1" sqref="D78 D13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7" t="s">
        <v>119</v>
      </c>
      <c r="B1" s="77"/>
      <c r="C1" s="77"/>
      <c r="D1" s="77"/>
      <c r="E1" s="77"/>
    </row>
    <row r="2" spans="1:5" ht="26.25" customHeight="1" hidden="1">
      <c r="A2" s="78" t="s">
        <v>124</v>
      </c>
      <c r="B2" s="78"/>
      <c r="C2" s="78"/>
      <c r="D2" s="79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0" t="s">
        <v>120</v>
      </c>
      <c r="B4" s="80"/>
      <c r="C4" s="80"/>
      <c r="D4" s="44">
        <v>53470049.51</v>
      </c>
      <c r="E4" s="23"/>
    </row>
    <row r="5" spans="1:5" ht="23.25" customHeight="1">
      <c r="A5" s="80" t="s">
        <v>97</v>
      </c>
      <c r="B5" s="80"/>
      <c r="C5" s="80"/>
      <c r="D5" s="44"/>
      <c r="E5" s="23"/>
    </row>
    <row r="6" spans="1:5" ht="23.25" customHeight="1">
      <c r="A6" s="80" t="s">
        <v>121</v>
      </c>
      <c r="B6" s="80"/>
      <c r="C6" s="80"/>
      <c r="D6" s="44">
        <f>D9+D10</f>
        <v>960146.05</v>
      </c>
      <c r="E6" s="23"/>
    </row>
    <row r="7" spans="1:5" ht="23.25" customHeight="1" hidden="1">
      <c r="A7" s="81" t="s">
        <v>105</v>
      </c>
      <c r="B7" s="81"/>
      <c r="C7" s="81"/>
      <c r="D7" s="24"/>
      <c r="E7" s="23"/>
    </row>
    <row r="8" spans="1:5" ht="23.25" customHeight="1" hidden="1">
      <c r="A8" s="81" t="s">
        <v>99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55">
        <v>960146.05</v>
      </c>
      <c r="E9" s="23"/>
    </row>
    <row r="10" spans="1:5" ht="22.5" customHeight="1">
      <c r="A10" s="82" t="s">
        <v>62</v>
      </c>
      <c r="B10" s="82"/>
      <c r="C10" s="82"/>
      <c r="D10" s="34"/>
      <c r="E10" s="23"/>
    </row>
    <row r="11" spans="1:5" ht="22.5" customHeight="1">
      <c r="A11" s="83" t="s">
        <v>113</v>
      </c>
      <c r="B11" s="84"/>
      <c r="C11" s="85"/>
      <c r="D11" s="34"/>
      <c r="E11" s="23"/>
    </row>
    <row r="12" spans="1:5" ht="22.5" customHeight="1" hidden="1">
      <c r="A12" s="83" t="s">
        <v>115</v>
      </c>
      <c r="B12" s="84"/>
      <c r="C12" s="85"/>
      <c r="D12" s="34"/>
      <c r="E12" s="23"/>
    </row>
    <row r="13" spans="1:5" ht="22.5" customHeight="1" hidden="1">
      <c r="A13" s="83" t="s">
        <v>108</v>
      </c>
      <c r="B13" s="84"/>
      <c r="C13" s="85"/>
      <c r="D13" s="34"/>
      <c r="E13" s="23"/>
    </row>
    <row r="14" spans="1:6" ht="23.25" customHeight="1">
      <c r="A14" s="80" t="s">
        <v>122</v>
      </c>
      <c r="B14" s="80"/>
      <c r="C14" s="80"/>
      <c r="D14" s="44">
        <f>D4+D6+D12-D11</f>
        <v>54430195.559999995</v>
      </c>
      <c r="E14" s="23"/>
      <c r="F14" s="30"/>
    </row>
    <row r="15" spans="1:5" ht="27.75" customHeight="1">
      <c r="A15" s="86" t="s">
        <v>69</v>
      </c>
      <c r="B15" s="86"/>
      <c r="C15" s="86"/>
      <c r="D15" s="86"/>
      <c r="E15" s="23"/>
    </row>
    <row r="16" spans="1:6" s="25" customFormat="1" ht="24.75" customHeight="1">
      <c r="A16" s="45" t="s">
        <v>53</v>
      </c>
      <c r="B16" s="86" t="s">
        <v>54</v>
      </c>
      <c r="C16" s="86"/>
      <c r="D16" s="46">
        <f>D17+D37+D42+D49+D151+D152+D153+D156+D155</f>
        <v>37002.77</v>
      </c>
      <c r="E16" s="59"/>
      <c r="F16" s="51"/>
    </row>
    <row r="17" spans="1:5" s="25" customFormat="1" ht="24.75" customHeight="1">
      <c r="A17" s="43" t="s">
        <v>55</v>
      </c>
      <c r="B17" s="87" t="s">
        <v>118</v>
      </c>
      <c r="C17" s="87"/>
      <c r="D17" s="38">
        <f>D18+D19+D20+D21+D22+D23+D24+D25+D26+D27+D28+D29+D30+D31+D32+D33+D34+D35+D36</f>
        <v>36667.77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101</v>
      </c>
      <c r="D20" s="70"/>
      <c r="E20" s="71"/>
    </row>
    <row r="21" spans="1:5" s="32" customFormat="1" ht="19.5" customHeight="1">
      <c r="A21" s="69"/>
      <c r="B21" s="42"/>
      <c r="C21" s="42" t="s">
        <v>30</v>
      </c>
      <c r="D21" s="70">
        <v>36667.77</v>
      </c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107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88" t="s">
        <v>67</v>
      </c>
      <c r="C37" s="89"/>
      <c r="D37" s="38">
        <f>SUM(D38:D41)</f>
        <v>0</v>
      </c>
      <c r="E37" s="71"/>
    </row>
    <row r="38" spans="1:5" s="25" customFormat="1" ht="24" customHeight="1" hidden="1">
      <c r="A38" s="43"/>
      <c r="B38" s="90" t="s">
        <v>15</v>
      </c>
      <c r="C38" s="90"/>
      <c r="D38" s="40"/>
      <c r="E38" s="59"/>
    </row>
    <row r="39" spans="1:5" s="25" customFormat="1" ht="24" customHeight="1" hidden="1">
      <c r="A39" s="43"/>
      <c r="B39" s="90" t="s">
        <v>88</v>
      </c>
      <c r="C39" s="90"/>
      <c r="D39" s="41"/>
      <c r="E39" s="59"/>
    </row>
    <row r="40" spans="1:5" s="25" customFormat="1" ht="24" customHeight="1" hidden="1">
      <c r="A40" s="43"/>
      <c r="B40" s="90" t="s">
        <v>112</v>
      </c>
      <c r="C40" s="90"/>
      <c r="D40" s="40"/>
      <c r="E40" s="59"/>
    </row>
    <row r="41" spans="1:5" s="25" customFormat="1" ht="0" customHeight="1" hidden="1">
      <c r="A41" s="43"/>
      <c r="B41" s="90" t="s">
        <v>73</v>
      </c>
      <c r="C41" s="90"/>
      <c r="D41" s="40"/>
      <c r="E41" s="59"/>
    </row>
    <row r="42" spans="1:5" s="25" customFormat="1" ht="23.25" customHeight="1">
      <c r="A42" s="43" t="s">
        <v>10</v>
      </c>
      <c r="B42" s="90" t="s">
        <v>67</v>
      </c>
      <c r="C42" s="90"/>
      <c r="D42" s="38">
        <f>SUM(D43:D48)</f>
        <v>0</v>
      </c>
      <c r="E42" s="59"/>
    </row>
    <row r="43" spans="1:5" s="25" customFormat="1" ht="24" customHeight="1" hidden="1">
      <c r="A43" s="43"/>
      <c r="B43" s="90" t="s">
        <v>63</v>
      </c>
      <c r="C43" s="90"/>
      <c r="D43" s="40"/>
      <c r="E43" s="59"/>
    </row>
    <row r="44" spans="1:5" s="25" customFormat="1" ht="24" customHeight="1" hidden="1">
      <c r="A44" s="43"/>
      <c r="B44" s="90" t="s">
        <v>82</v>
      </c>
      <c r="C44" s="90"/>
      <c r="D44" s="40"/>
      <c r="E44" s="59"/>
    </row>
    <row r="45" spans="1:5" s="25" customFormat="1" ht="18.75" hidden="1">
      <c r="A45" s="43"/>
      <c r="B45" s="90" t="s">
        <v>83</v>
      </c>
      <c r="C45" s="90"/>
      <c r="D45" s="40"/>
      <c r="E45" s="59"/>
    </row>
    <row r="46" spans="1:5" s="25" customFormat="1" ht="18.75" hidden="1">
      <c r="A46" s="43"/>
      <c r="B46" s="90" t="s">
        <v>15</v>
      </c>
      <c r="C46" s="90"/>
      <c r="D46" s="40"/>
      <c r="E46" s="59"/>
    </row>
    <row r="47" spans="1:5" s="25" customFormat="1" ht="18.75" hidden="1">
      <c r="A47" s="43"/>
      <c r="B47" s="90" t="s">
        <v>31</v>
      </c>
      <c r="C47" s="90"/>
      <c r="D47" s="40"/>
      <c r="E47" s="59"/>
    </row>
    <row r="48" spans="1:5" s="25" customFormat="1" ht="24" customHeight="1" hidden="1">
      <c r="A48" s="43"/>
      <c r="B48" s="90" t="s">
        <v>73</v>
      </c>
      <c r="C48" s="90"/>
      <c r="D48" s="40"/>
      <c r="E48" s="59"/>
    </row>
    <row r="49" spans="1:5" s="25" customFormat="1" ht="22.5" customHeight="1">
      <c r="A49" s="21" t="s">
        <v>25</v>
      </c>
      <c r="B49" s="90" t="s">
        <v>26</v>
      </c>
      <c r="C49" s="90"/>
      <c r="D49" s="39">
        <f>D50+D71+D92+D112+D130+D149</f>
        <v>335</v>
      </c>
      <c r="E49" s="59"/>
    </row>
    <row r="50" spans="1:5" s="25" customFormat="1" ht="27" customHeight="1">
      <c r="A50" s="21"/>
      <c r="B50" s="90" t="s">
        <v>71</v>
      </c>
      <c r="C50" s="90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110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83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114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90" t="s">
        <v>1</v>
      </c>
      <c r="C71" s="90"/>
      <c r="D71" s="49">
        <f>SUM(D72:D91)</f>
        <v>335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>
      <c r="A74" s="69"/>
      <c r="B74" s="42"/>
      <c r="C74" s="42" t="s">
        <v>30</v>
      </c>
      <c r="D74" s="40">
        <v>127.35</v>
      </c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3"/>
      <c r="E88" s="71"/>
    </row>
    <row r="89" spans="1:5" s="32" customFormat="1" ht="19.5" customHeight="1">
      <c r="A89" s="69"/>
      <c r="B89" s="42"/>
      <c r="C89" s="42" t="s">
        <v>76</v>
      </c>
      <c r="D89" s="40">
        <v>207.65</v>
      </c>
      <c r="E89" s="71"/>
    </row>
    <row r="90" spans="1:5" s="32" customFormat="1" ht="19.5" customHeight="1" hidden="1">
      <c r="A90" s="69"/>
      <c r="B90" s="42"/>
      <c r="C90" s="42" t="s">
        <v>0</v>
      </c>
      <c r="D90" s="40"/>
      <c r="E90" s="71"/>
    </row>
    <row r="91" spans="1:5" s="32" customFormat="1" ht="19.5" customHeight="1" hidden="1">
      <c r="A91" s="69"/>
      <c r="B91" s="42"/>
      <c r="C91" s="42" t="s">
        <v>60</v>
      </c>
      <c r="D91" s="40"/>
      <c r="E91" s="71"/>
    </row>
    <row r="92" spans="1:5" s="32" customFormat="1" ht="19.5" customHeight="1">
      <c r="A92" s="21"/>
      <c r="B92" s="90" t="s">
        <v>2</v>
      </c>
      <c r="C92" s="90"/>
      <c r="D92" s="49">
        <f>SUM(D93:D111)</f>
        <v>0</v>
      </c>
      <c r="E92" s="71"/>
    </row>
    <row r="93" spans="1:5" s="25" customFormat="1" ht="22.5" customHeight="1" hidden="1">
      <c r="A93" s="69"/>
      <c r="B93" s="47"/>
      <c r="C93" s="42" t="s">
        <v>72</v>
      </c>
      <c r="D93" s="70"/>
      <c r="E93" s="59"/>
    </row>
    <row r="94" spans="1:5" s="32" customFormat="1" ht="22.5" customHeight="1" hidden="1">
      <c r="A94" s="69"/>
      <c r="B94" s="47"/>
      <c r="C94" s="42" t="s">
        <v>59</v>
      </c>
      <c r="D94" s="40"/>
      <c r="E94" s="71"/>
    </row>
    <row r="95" spans="1:5" s="32" customFormat="1" ht="22.5" customHeight="1" hidden="1">
      <c r="A95" s="69"/>
      <c r="B95" s="47"/>
      <c r="C95" s="42" t="s">
        <v>30</v>
      </c>
      <c r="D95" s="40"/>
      <c r="E95" s="71"/>
    </row>
    <row r="96" spans="1:5" s="32" customFormat="1" ht="22.5" customHeight="1" hidden="1">
      <c r="A96" s="69"/>
      <c r="B96" s="47"/>
      <c r="C96" s="42" t="s">
        <v>73</v>
      </c>
      <c r="D96" s="40"/>
      <c r="E96" s="71"/>
    </row>
    <row r="97" spans="1:5" s="32" customFormat="1" ht="23.25" customHeight="1" hidden="1">
      <c r="A97" s="69"/>
      <c r="B97" s="47"/>
      <c r="C97" s="42" t="s">
        <v>63</v>
      </c>
      <c r="D97" s="40"/>
      <c r="E97" s="71"/>
    </row>
    <row r="98" spans="1:5" s="32" customFormat="1" ht="22.5" customHeight="1" hidden="1">
      <c r="A98" s="69"/>
      <c r="B98" s="47"/>
      <c r="C98" s="42" t="s">
        <v>74</v>
      </c>
      <c r="D98" s="40"/>
      <c r="E98" s="71"/>
    </row>
    <row r="99" spans="1:5" s="32" customFormat="1" ht="22.5" customHeight="1" hidden="1">
      <c r="A99" s="69"/>
      <c r="B99" s="47"/>
      <c r="C99" s="42" t="s">
        <v>15</v>
      </c>
      <c r="D99" s="40"/>
      <c r="E99" s="71"/>
    </row>
    <row r="100" spans="1:5" s="32" customFormat="1" ht="22.5" customHeight="1" hidden="1">
      <c r="A100" s="69"/>
      <c r="B100" s="47"/>
      <c r="C100" s="42" t="s">
        <v>64</v>
      </c>
      <c r="D100" s="40"/>
      <c r="E100" s="71"/>
    </row>
    <row r="101" spans="1:5" s="32" customFormat="1" ht="22.5" customHeight="1" hidden="1">
      <c r="A101" s="69"/>
      <c r="B101" s="47"/>
      <c r="C101" s="42" t="s">
        <v>18</v>
      </c>
      <c r="D101" s="40"/>
      <c r="E101" s="71"/>
    </row>
    <row r="102" spans="1:5" s="32" customFormat="1" ht="22.5" customHeight="1" hidden="1">
      <c r="A102" s="69"/>
      <c r="B102" s="47"/>
      <c r="C102" s="42" t="s">
        <v>31</v>
      </c>
      <c r="D102" s="40"/>
      <c r="E102" s="71"/>
    </row>
    <row r="103" spans="1:5" s="32" customFormat="1" ht="22.5" customHeight="1" hidden="1">
      <c r="A103" s="69"/>
      <c r="B103" s="47"/>
      <c r="C103" s="42" t="s">
        <v>65</v>
      </c>
      <c r="D103" s="40"/>
      <c r="E103" s="71"/>
    </row>
    <row r="104" spans="1:5" s="32" customFormat="1" ht="22.5" customHeight="1" hidden="1">
      <c r="A104" s="69"/>
      <c r="B104" s="47"/>
      <c r="C104" s="42" t="s">
        <v>45</v>
      </c>
      <c r="D104" s="40"/>
      <c r="E104" s="71"/>
    </row>
    <row r="105" spans="1:5" s="32" customFormat="1" ht="24" customHeight="1" hidden="1">
      <c r="A105" s="69"/>
      <c r="B105" s="47"/>
      <c r="C105" s="42" t="s">
        <v>68</v>
      </c>
      <c r="D105" s="40"/>
      <c r="E105" s="71"/>
    </row>
    <row r="106" spans="1:5" s="32" customFormat="1" ht="22.5" customHeight="1" hidden="1">
      <c r="A106" s="69"/>
      <c r="B106" s="47"/>
      <c r="C106" s="42" t="s">
        <v>85</v>
      </c>
      <c r="D106" s="40"/>
      <c r="E106" s="71"/>
    </row>
    <row r="107" spans="1:5" s="32" customFormat="1" ht="22.5" customHeight="1" hidden="1">
      <c r="A107" s="69"/>
      <c r="B107" s="47"/>
      <c r="C107" s="42" t="s">
        <v>66</v>
      </c>
      <c r="D107" s="73"/>
      <c r="E107" s="71"/>
    </row>
    <row r="108" spans="1:5" s="32" customFormat="1" ht="22.5" customHeight="1" hidden="1">
      <c r="A108" s="69"/>
      <c r="B108" s="47"/>
      <c r="C108" s="42" t="s">
        <v>85</v>
      </c>
      <c r="D108" s="40"/>
      <c r="E108" s="71"/>
    </row>
    <row r="109" spans="1:5" s="32" customFormat="1" ht="22.5" customHeight="1" hidden="1">
      <c r="A109" s="69"/>
      <c r="B109" s="47"/>
      <c r="C109" s="42" t="s">
        <v>76</v>
      </c>
      <c r="D109" s="40"/>
      <c r="E109" s="71"/>
    </row>
    <row r="110" spans="1:5" s="32" customFormat="1" ht="22.5" customHeight="1" hidden="1">
      <c r="A110" s="69"/>
      <c r="B110" s="47"/>
      <c r="C110" s="42" t="s">
        <v>0</v>
      </c>
      <c r="D110" s="40"/>
      <c r="E110" s="71"/>
    </row>
    <row r="111" spans="1:5" s="32" customFormat="1" ht="22.5" customHeight="1" hidden="1">
      <c r="A111" s="69"/>
      <c r="B111" s="47"/>
      <c r="C111" s="42" t="s">
        <v>60</v>
      </c>
      <c r="D111" s="40"/>
      <c r="E111" s="71"/>
    </row>
    <row r="112" spans="1:8" s="32" customFormat="1" ht="22.5" customHeight="1">
      <c r="A112" s="37"/>
      <c r="B112" s="90" t="s">
        <v>70</v>
      </c>
      <c r="C112" s="90"/>
      <c r="D112" s="49">
        <f>SUM(D113:D129)</f>
        <v>0</v>
      </c>
      <c r="E112" s="71"/>
      <c r="H112" s="36"/>
    </row>
    <row r="113" spans="1:5" s="25" customFormat="1" ht="22.5" customHeight="1" hidden="1">
      <c r="A113" s="69"/>
      <c r="B113" s="42"/>
      <c r="C113" s="42" t="s">
        <v>72</v>
      </c>
      <c r="D113" s="40"/>
      <c r="E113" s="59"/>
    </row>
    <row r="114" spans="1:5" s="32" customFormat="1" ht="19.5" customHeight="1" hidden="1">
      <c r="A114" s="69"/>
      <c r="B114" s="42"/>
      <c r="C114" s="42" t="s">
        <v>59</v>
      </c>
      <c r="D114" s="40"/>
      <c r="E114" s="71"/>
    </row>
    <row r="115" spans="1:5" s="32" customFormat="1" ht="19.5" customHeight="1" hidden="1">
      <c r="A115" s="69"/>
      <c r="B115" s="42"/>
      <c r="C115" s="42" t="s">
        <v>30</v>
      </c>
      <c r="D115" s="40"/>
      <c r="E115" s="71"/>
    </row>
    <row r="116" spans="1:5" s="32" customFormat="1" ht="19.5" customHeight="1" hidden="1">
      <c r="A116" s="69"/>
      <c r="B116" s="42"/>
      <c r="C116" s="42" t="s">
        <v>109</v>
      </c>
      <c r="D116" s="40"/>
      <c r="E116" s="71"/>
    </row>
    <row r="117" spans="1:5" s="32" customFormat="1" ht="19.5" customHeight="1" hidden="1">
      <c r="A117" s="69"/>
      <c r="B117" s="42"/>
      <c r="C117" s="42" t="s">
        <v>63</v>
      </c>
      <c r="D117" s="40"/>
      <c r="E117" s="71"/>
    </row>
    <row r="118" spans="1:5" s="32" customFormat="1" ht="19.5" customHeight="1" hidden="1">
      <c r="A118" s="69"/>
      <c r="B118" s="42"/>
      <c r="C118" s="42" t="s">
        <v>82</v>
      </c>
      <c r="D118" s="40"/>
      <c r="E118" s="71"/>
    </row>
    <row r="119" spans="1:5" s="32" customFormat="1" ht="19.5" customHeight="1" hidden="1">
      <c r="A119" s="69"/>
      <c r="B119" s="42"/>
      <c r="C119" s="42" t="s">
        <v>15</v>
      </c>
      <c r="D119" s="40"/>
      <c r="E119" s="71"/>
    </row>
    <row r="120" spans="1:5" s="32" customFormat="1" ht="18.75" customHeight="1" hidden="1">
      <c r="A120" s="69"/>
      <c r="B120" s="42"/>
      <c r="C120" s="42" t="s">
        <v>83</v>
      </c>
      <c r="D120" s="40"/>
      <c r="E120" s="71"/>
    </row>
    <row r="121" spans="1:5" s="32" customFormat="1" ht="21" customHeight="1" hidden="1">
      <c r="A121" s="69"/>
      <c r="B121" s="42"/>
      <c r="C121" s="42" t="s">
        <v>18</v>
      </c>
      <c r="D121" s="40"/>
      <c r="E121" s="71"/>
    </row>
    <row r="122" spans="1:5" s="32" customFormat="1" ht="19.5" customHeight="1" hidden="1">
      <c r="A122" s="69"/>
      <c r="B122" s="42"/>
      <c r="C122" s="42" t="s">
        <v>31</v>
      </c>
      <c r="D122" s="40"/>
      <c r="E122" s="71"/>
    </row>
    <row r="123" spans="1:5" s="32" customFormat="1" ht="19.5" customHeight="1" hidden="1">
      <c r="A123" s="69"/>
      <c r="B123" s="42"/>
      <c r="C123" s="42" t="s">
        <v>65</v>
      </c>
      <c r="D123" s="40"/>
      <c r="E123" s="71"/>
    </row>
    <row r="124" spans="1:5" s="32" customFormat="1" ht="19.5" customHeight="1" hidden="1">
      <c r="A124" s="69"/>
      <c r="B124" s="42"/>
      <c r="C124" s="42" t="s">
        <v>45</v>
      </c>
      <c r="D124" s="40"/>
      <c r="E124" s="71"/>
    </row>
    <row r="125" spans="1:5" s="32" customFormat="1" ht="19.5" customHeight="1" hidden="1">
      <c r="A125" s="69"/>
      <c r="B125" s="42"/>
      <c r="C125" s="42" t="s">
        <v>68</v>
      </c>
      <c r="D125" s="40"/>
      <c r="E125" s="71"/>
    </row>
    <row r="126" spans="1:5" s="32" customFormat="1" ht="21" customHeight="1" hidden="1">
      <c r="A126" s="69"/>
      <c r="B126" s="42"/>
      <c r="C126" s="42" t="s">
        <v>111</v>
      </c>
      <c r="D126" s="40"/>
      <c r="E126" s="71"/>
    </row>
    <row r="127" spans="1:7" s="32" customFormat="1" ht="18.75" customHeight="1" hidden="1">
      <c r="A127" s="69"/>
      <c r="B127" s="42"/>
      <c r="C127" s="42" t="s">
        <v>66</v>
      </c>
      <c r="D127" s="40"/>
      <c r="E127" s="71"/>
      <c r="G127" s="36"/>
    </row>
    <row r="128" spans="1:5" s="32" customFormat="1" ht="19.5" customHeight="1" hidden="1">
      <c r="A128" s="69"/>
      <c r="B128" s="42"/>
      <c r="C128" s="42" t="s">
        <v>76</v>
      </c>
      <c r="D128" s="40"/>
      <c r="E128" s="71"/>
    </row>
    <row r="129" spans="1:5" s="32" customFormat="1" ht="19.5" customHeight="1" hidden="1">
      <c r="A129" s="69"/>
      <c r="B129" s="42"/>
      <c r="C129" s="42" t="s">
        <v>60</v>
      </c>
      <c r="D129" s="40"/>
      <c r="E129" s="71"/>
    </row>
    <row r="130" spans="1:7" s="32" customFormat="1" ht="23.25" customHeight="1">
      <c r="A130" s="21"/>
      <c r="B130" s="90" t="s">
        <v>84</v>
      </c>
      <c r="C130" s="90"/>
      <c r="D130" s="49">
        <f>SUM(D131:D148)</f>
        <v>0</v>
      </c>
      <c r="E130" s="71"/>
      <c r="G130" s="36"/>
    </row>
    <row r="131" spans="1:5" s="25" customFormat="1" ht="19.5" customHeight="1" hidden="1">
      <c r="A131" s="69"/>
      <c r="B131" s="42"/>
      <c r="C131" s="42" t="s">
        <v>98</v>
      </c>
      <c r="D131" s="40"/>
      <c r="E131" s="59"/>
    </row>
    <row r="132" spans="1:5" s="32" customFormat="1" ht="19.5" customHeight="1" hidden="1">
      <c r="A132" s="69"/>
      <c r="B132" s="42"/>
      <c r="C132" s="42" t="s">
        <v>59</v>
      </c>
      <c r="D132" s="40"/>
      <c r="E132" s="71"/>
    </row>
    <row r="133" spans="1:5" s="32" customFormat="1" ht="19.5" customHeight="1" hidden="1">
      <c r="A133" s="69"/>
      <c r="B133" s="42"/>
      <c r="C133" s="42" t="s">
        <v>30</v>
      </c>
      <c r="D133" s="40"/>
      <c r="E133" s="71"/>
    </row>
    <row r="134" spans="1:5" s="32" customFormat="1" ht="22.5" customHeight="1" hidden="1">
      <c r="A134" s="69"/>
      <c r="B134" s="42"/>
      <c r="C134" s="42" t="s">
        <v>73</v>
      </c>
      <c r="D134" s="40"/>
      <c r="E134" s="71"/>
    </row>
    <row r="135" spans="1:5" s="32" customFormat="1" ht="19.5" customHeight="1" hidden="1">
      <c r="A135" s="69"/>
      <c r="B135" s="42"/>
      <c r="C135" s="42" t="s">
        <v>63</v>
      </c>
      <c r="D135" s="40"/>
      <c r="E135" s="71"/>
    </row>
    <row r="136" spans="1:5" s="32" customFormat="1" ht="18.75" customHeight="1" hidden="1">
      <c r="A136" s="69"/>
      <c r="B136" s="42"/>
      <c r="C136" s="42" t="s">
        <v>74</v>
      </c>
      <c r="D136" s="40"/>
      <c r="E136" s="71"/>
    </row>
    <row r="137" spans="1:5" s="32" customFormat="1" ht="18.75" customHeight="1" hidden="1">
      <c r="A137" s="69"/>
      <c r="B137" s="42"/>
      <c r="C137" s="42" t="s">
        <v>15</v>
      </c>
      <c r="D137" s="40"/>
      <c r="E137" s="71"/>
    </row>
    <row r="138" spans="1:5" s="32" customFormat="1" ht="23.25" customHeight="1" hidden="1">
      <c r="A138" s="69"/>
      <c r="B138" s="42"/>
      <c r="C138" s="42" t="s">
        <v>83</v>
      </c>
      <c r="D138" s="40"/>
      <c r="E138" s="71"/>
    </row>
    <row r="139" spans="1:5" s="32" customFormat="1" ht="19.5" customHeight="1" hidden="1">
      <c r="A139" s="69"/>
      <c r="B139" s="42"/>
      <c r="C139" s="42" t="s">
        <v>18</v>
      </c>
      <c r="D139" s="40"/>
      <c r="E139" s="71"/>
    </row>
    <row r="140" spans="1:5" s="32" customFormat="1" ht="20.25" customHeight="1" hidden="1">
      <c r="A140" s="69"/>
      <c r="B140" s="42"/>
      <c r="C140" s="42" t="s">
        <v>31</v>
      </c>
      <c r="D140" s="40"/>
      <c r="E140" s="71"/>
    </row>
    <row r="141" spans="1:5" s="32" customFormat="1" ht="18.75" customHeight="1" hidden="1">
      <c r="A141" s="69"/>
      <c r="B141" s="42"/>
      <c r="C141" s="42" t="s">
        <v>65</v>
      </c>
      <c r="D141" s="40"/>
      <c r="E141" s="71"/>
    </row>
    <row r="142" spans="1:5" s="32" customFormat="1" ht="19.5" customHeight="1" hidden="1">
      <c r="A142" s="69"/>
      <c r="B142" s="42"/>
      <c r="C142" s="42" t="s">
        <v>45</v>
      </c>
      <c r="D142" s="40"/>
      <c r="E142" s="71"/>
    </row>
    <row r="143" spans="1:5" s="32" customFormat="1" ht="19.5" customHeight="1" hidden="1">
      <c r="A143" s="69"/>
      <c r="B143" s="42"/>
      <c r="C143" s="42" t="s">
        <v>68</v>
      </c>
      <c r="D143" s="40"/>
      <c r="E143" s="71"/>
    </row>
    <row r="144" spans="1:5" s="32" customFormat="1" ht="19.5" customHeight="1" hidden="1">
      <c r="A144" s="69"/>
      <c r="B144" s="42"/>
      <c r="C144" s="42" t="s">
        <v>85</v>
      </c>
      <c r="D144" s="40"/>
      <c r="E144" s="71"/>
    </row>
    <row r="145" spans="1:5" s="32" customFormat="1" ht="24" customHeight="1" hidden="1">
      <c r="A145" s="69"/>
      <c r="B145" s="42"/>
      <c r="C145" s="42" t="s">
        <v>66</v>
      </c>
      <c r="D145" s="40"/>
      <c r="E145" s="71"/>
    </row>
    <row r="146" spans="1:5" s="32" customFormat="1" ht="19.5" customHeight="1" hidden="1">
      <c r="A146" s="69"/>
      <c r="B146" s="42"/>
      <c r="C146" s="42" t="s">
        <v>76</v>
      </c>
      <c r="D146" s="40"/>
      <c r="E146" s="71"/>
    </row>
    <row r="147" spans="1:5" s="32" customFormat="1" ht="19.5" customHeight="1" hidden="1">
      <c r="A147" s="69"/>
      <c r="B147" s="42"/>
      <c r="C147" s="42" t="s">
        <v>0</v>
      </c>
      <c r="D147" s="40"/>
      <c r="E147" s="71"/>
    </row>
    <row r="148" spans="1:5" s="32" customFormat="1" ht="22.5" customHeight="1" hidden="1">
      <c r="A148" s="69"/>
      <c r="B148" s="42"/>
      <c r="C148" s="42" t="s">
        <v>60</v>
      </c>
      <c r="D148" s="40"/>
      <c r="E148" s="71"/>
    </row>
    <row r="149" spans="1:5" s="32" customFormat="1" ht="19.5">
      <c r="A149" s="69"/>
      <c r="B149" s="90" t="s">
        <v>80</v>
      </c>
      <c r="C149" s="90"/>
      <c r="D149" s="49">
        <f>D150</f>
        <v>0</v>
      </c>
      <c r="E149" s="71"/>
    </row>
    <row r="150" spans="1:5" s="32" customFormat="1" ht="24" customHeight="1" hidden="1">
      <c r="A150" s="69"/>
      <c r="B150" s="42"/>
      <c r="C150" s="42" t="s">
        <v>81</v>
      </c>
      <c r="D150" s="40"/>
      <c r="E150" s="71"/>
    </row>
    <row r="151" spans="1:8" s="32" customFormat="1" ht="33.75" customHeight="1">
      <c r="A151" s="91" t="s">
        <v>56</v>
      </c>
      <c r="B151" s="87"/>
      <c r="C151" s="87"/>
      <c r="D151" s="40"/>
      <c r="E151" s="71"/>
      <c r="H151" s="36"/>
    </row>
    <row r="152" spans="1:5" s="25" customFormat="1" ht="40.5" customHeight="1" hidden="1">
      <c r="A152" s="92"/>
      <c r="B152" s="87"/>
      <c r="C152" s="87"/>
      <c r="D152" s="29"/>
      <c r="E152" s="59"/>
    </row>
    <row r="153" spans="1:5" s="25" customFormat="1" ht="38.25" customHeight="1" hidden="1">
      <c r="A153" s="92"/>
      <c r="B153" s="87"/>
      <c r="C153" s="87"/>
      <c r="D153" s="29"/>
      <c r="E153" s="59"/>
    </row>
    <row r="154" spans="1:5" s="25" customFormat="1" ht="24.75" customHeight="1" hidden="1">
      <c r="A154" s="92"/>
      <c r="B154" s="88"/>
      <c r="C154" s="89"/>
      <c r="D154" s="40"/>
      <c r="E154" s="59"/>
    </row>
    <row r="155" spans="1:5" s="25" customFormat="1" ht="26.25" customHeight="1" hidden="1">
      <c r="A155" s="92"/>
      <c r="B155" s="90"/>
      <c r="C155" s="90"/>
      <c r="D155" s="40"/>
      <c r="E155" s="59"/>
    </row>
    <row r="156" spans="1:5" s="25" customFormat="1" ht="37.5" customHeight="1" hidden="1">
      <c r="A156" s="93"/>
      <c r="B156" s="90"/>
      <c r="C156" s="90"/>
      <c r="D156" s="40"/>
      <c r="E156" s="59"/>
    </row>
    <row r="157" spans="1:6" s="25" customFormat="1" ht="27.75" customHeight="1">
      <c r="A157" s="43" t="s">
        <v>22</v>
      </c>
      <c r="B157" s="80" t="s">
        <v>57</v>
      </c>
      <c r="C157" s="80"/>
      <c r="D157" s="39">
        <f>D172+D180+D190+D195+D199+D212+D229+D239+D248+D255+D261+D267+D279+D285+D296+D307+D320+D322</f>
        <v>145189.8</v>
      </c>
      <c r="E157" s="59"/>
      <c r="F157" s="51"/>
    </row>
    <row r="158" spans="1:6" s="25" customFormat="1" ht="32.25" customHeight="1">
      <c r="A158" s="91" t="s">
        <v>103</v>
      </c>
      <c r="B158" s="94" t="s">
        <v>117</v>
      </c>
      <c r="C158" s="95"/>
      <c r="D158" s="40">
        <v>57917.3</v>
      </c>
      <c r="E158" s="48"/>
      <c r="F158" s="51"/>
    </row>
    <row r="159" spans="1:6" s="25" customFormat="1" ht="27" customHeight="1">
      <c r="A159" s="92"/>
      <c r="B159" s="94" t="s">
        <v>123</v>
      </c>
      <c r="C159" s="95"/>
      <c r="D159" s="40">
        <v>24000</v>
      </c>
      <c r="E159" s="48"/>
      <c r="F159" s="51"/>
    </row>
    <row r="160" spans="1:6" s="25" customFormat="1" ht="24" customHeight="1" hidden="1">
      <c r="A160" s="92"/>
      <c r="B160" s="94"/>
      <c r="C160" s="95"/>
      <c r="D160" s="40"/>
      <c r="E160" s="48"/>
      <c r="F160" s="51"/>
    </row>
    <row r="161" spans="1:6" s="25" customFormat="1" ht="27" customHeight="1" hidden="1">
      <c r="A161" s="92"/>
      <c r="B161" s="94"/>
      <c r="C161" s="95"/>
      <c r="D161" s="40"/>
      <c r="E161" s="48"/>
      <c r="F161" s="51"/>
    </row>
    <row r="162" spans="1:7" s="25" customFormat="1" ht="21" customHeight="1" hidden="1">
      <c r="A162" s="92"/>
      <c r="B162" s="94"/>
      <c r="C162" s="95"/>
      <c r="D162" s="40"/>
      <c r="E162" s="48"/>
      <c r="G162" s="51"/>
    </row>
    <row r="163" spans="1:7" s="25" customFormat="1" ht="42" customHeight="1" hidden="1">
      <c r="A163" s="92"/>
      <c r="B163" s="90"/>
      <c r="C163" s="90"/>
      <c r="D163" s="40"/>
      <c r="E163" s="48"/>
      <c r="G163" s="51"/>
    </row>
    <row r="164" spans="1:7" s="25" customFormat="1" ht="51.75" customHeight="1" hidden="1">
      <c r="A164" s="92"/>
      <c r="B164" s="87"/>
      <c r="C164" s="87"/>
      <c r="D164" s="40"/>
      <c r="E164" s="48"/>
      <c r="G164" s="51"/>
    </row>
    <row r="165" spans="1:7" s="25" customFormat="1" ht="18.75" customHeight="1" hidden="1">
      <c r="A165" s="92"/>
      <c r="B165" s="90"/>
      <c r="C165" s="90"/>
      <c r="D165" s="40"/>
      <c r="E165" s="48"/>
      <c r="G165" s="51"/>
    </row>
    <row r="166" spans="1:7" s="25" customFormat="1" ht="18.75" customHeight="1" hidden="1">
      <c r="A166" s="92"/>
      <c r="B166" s="87"/>
      <c r="C166" s="87"/>
      <c r="D166" s="40"/>
      <c r="E166" s="48"/>
      <c r="G166" s="51"/>
    </row>
    <row r="167" spans="1:7" s="25" customFormat="1" ht="18.75" customHeight="1" hidden="1">
      <c r="A167" s="92"/>
      <c r="B167" s="90"/>
      <c r="C167" s="90"/>
      <c r="D167" s="40"/>
      <c r="E167" s="48"/>
      <c r="G167" s="51"/>
    </row>
    <row r="168" spans="1:7" s="25" customFormat="1" ht="18.75" customHeight="1" hidden="1">
      <c r="A168" s="92"/>
      <c r="B168" s="90"/>
      <c r="C168" s="90"/>
      <c r="D168" s="40"/>
      <c r="E168" s="48"/>
      <c r="G168" s="51"/>
    </row>
    <row r="169" spans="1:7" s="25" customFormat="1" ht="18.75" customHeight="1" hidden="1">
      <c r="A169" s="92"/>
      <c r="B169" s="90"/>
      <c r="C169" s="90"/>
      <c r="D169" s="40"/>
      <c r="E169" s="48"/>
      <c r="G169" s="51"/>
    </row>
    <row r="170" spans="1:7" s="25" customFormat="1" ht="18.75" customHeight="1" hidden="1">
      <c r="A170" s="92"/>
      <c r="B170" s="90"/>
      <c r="C170" s="90"/>
      <c r="D170" s="40"/>
      <c r="E170" s="48"/>
      <c r="G170" s="51"/>
    </row>
    <row r="171" spans="1:7" s="25" customFormat="1" ht="25.5" customHeight="1" hidden="1">
      <c r="A171" s="92"/>
      <c r="B171" s="90"/>
      <c r="C171" s="90"/>
      <c r="D171" s="40"/>
      <c r="E171" s="48"/>
      <c r="G171" s="51"/>
    </row>
    <row r="172" spans="1:5" s="25" customFormat="1" ht="25.5" customHeight="1">
      <c r="A172" s="93"/>
      <c r="B172" s="98" t="s">
        <v>90</v>
      </c>
      <c r="C172" s="98"/>
      <c r="D172" s="49">
        <f>SUM(D158:D171)</f>
        <v>81917.3</v>
      </c>
      <c r="E172" s="48"/>
    </row>
    <row r="173" spans="1:4" s="26" customFormat="1" ht="30" customHeight="1" hidden="1">
      <c r="A173" s="64" t="s">
        <v>102</v>
      </c>
      <c r="B173" s="87"/>
      <c r="C173" s="87"/>
      <c r="D173" s="29"/>
    </row>
    <row r="174" spans="1:4" s="26" customFormat="1" ht="23.25" customHeight="1" hidden="1">
      <c r="A174" s="65"/>
      <c r="B174" s="87"/>
      <c r="C174" s="87"/>
      <c r="D174" s="29"/>
    </row>
    <row r="175" spans="1:4" s="26" customFormat="1" ht="22.5" customHeight="1" hidden="1">
      <c r="A175" s="65"/>
      <c r="B175" s="87"/>
      <c r="C175" s="87"/>
      <c r="D175" s="29"/>
    </row>
    <row r="176" spans="1:4" s="26" customFormat="1" ht="22.5" customHeight="1" hidden="1">
      <c r="A176" s="65"/>
      <c r="B176" s="87"/>
      <c r="C176" s="87"/>
      <c r="D176" s="29"/>
    </row>
    <row r="177" spans="1:4" s="26" customFormat="1" ht="22.5" customHeight="1" hidden="1">
      <c r="A177" s="65"/>
      <c r="B177" s="87"/>
      <c r="C177" s="87"/>
      <c r="D177" s="29"/>
    </row>
    <row r="178" spans="1:4" s="26" customFormat="1" ht="21.75" customHeight="1" hidden="1">
      <c r="A178" s="65"/>
      <c r="B178" s="87"/>
      <c r="C178" s="87"/>
      <c r="D178" s="29"/>
    </row>
    <row r="179" spans="1:4" s="26" customFormat="1" ht="18.75" hidden="1">
      <c r="A179" s="65"/>
      <c r="B179" s="87"/>
      <c r="C179" s="87"/>
      <c r="D179" s="29"/>
    </row>
    <row r="180" spans="1:8" s="26" customFormat="1" ht="28.5" customHeight="1" hidden="1">
      <c r="A180" s="63"/>
      <c r="B180" s="98" t="s">
        <v>90</v>
      </c>
      <c r="C180" s="98"/>
      <c r="D180" s="50">
        <f>SUM(D173:D179)</f>
        <v>0</v>
      </c>
      <c r="F180" s="28"/>
      <c r="H180" s="28"/>
    </row>
    <row r="181" spans="1:4" s="26" customFormat="1" ht="31.5" customHeight="1" hidden="1">
      <c r="A181" s="80" t="s">
        <v>18</v>
      </c>
      <c r="B181" s="87"/>
      <c r="C181" s="87"/>
      <c r="D181" s="29"/>
    </row>
    <row r="182" spans="1:4" s="26" customFormat="1" ht="24" customHeight="1" hidden="1">
      <c r="A182" s="80"/>
      <c r="B182" s="87"/>
      <c r="C182" s="87"/>
      <c r="D182" s="29"/>
    </row>
    <row r="183" spans="1:4" s="26" customFormat="1" ht="13.5" customHeight="1" hidden="1">
      <c r="A183" s="80"/>
      <c r="B183" s="87"/>
      <c r="C183" s="87"/>
      <c r="D183" s="29"/>
    </row>
    <row r="184" spans="1:4" s="26" customFormat="1" ht="19.5" customHeight="1" hidden="1">
      <c r="A184" s="80"/>
      <c r="B184" s="87"/>
      <c r="C184" s="87"/>
      <c r="D184" s="29"/>
    </row>
    <row r="185" spans="1:4" s="26" customFormat="1" ht="32.25" customHeight="1" hidden="1">
      <c r="A185" s="80"/>
      <c r="B185" s="87"/>
      <c r="C185" s="87"/>
      <c r="D185" s="29"/>
    </row>
    <row r="186" spans="1:4" s="26" customFormat="1" ht="35.25" customHeight="1" hidden="1">
      <c r="A186" s="80"/>
      <c r="B186" s="87"/>
      <c r="C186" s="87"/>
      <c r="D186" s="29"/>
    </row>
    <row r="187" spans="1:4" s="26" customFormat="1" ht="22.5" customHeight="1" hidden="1">
      <c r="A187" s="80"/>
      <c r="B187" s="87"/>
      <c r="C187" s="87"/>
      <c r="D187" s="29"/>
    </row>
    <row r="188" spans="1:4" s="26" customFormat="1" ht="21.75" customHeight="1" hidden="1">
      <c r="A188" s="80"/>
      <c r="B188" s="87"/>
      <c r="C188" s="87"/>
      <c r="D188" s="29"/>
    </row>
    <row r="189" spans="1:4" s="26" customFormat="1" ht="19.5" customHeight="1" hidden="1">
      <c r="A189" s="80"/>
      <c r="B189" s="87"/>
      <c r="C189" s="87"/>
      <c r="D189" s="29"/>
    </row>
    <row r="190" spans="1:4" s="26" customFormat="1" ht="30" customHeight="1" hidden="1">
      <c r="A190" s="80"/>
      <c r="B190" s="98" t="s">
        <v>90</v>
      </c>
      <c r="C190" s="98"/>
      <c r="D190" s="24">
        <f>SUM(D181:D189)</f>
        <v>0</v>
      </c>
    </row>
    <row r="191" spans="1:4" s="26" customFormat="1" ht="26.25" customHeight="1">
      <c r="A191" s="80" t="s">
        <v>30</v>
      </c>
      <c r="B191" s="87" t="s">
        <v>100</v>
      </c>
      <c r="C191" s="87"/>
      <c r="D191" s="29">
        <v>500</v>
      </c>
    </row>
    <row r="192" spans="1:4" s="26" customFormat="1" ht="20.25" customHeight="1" hidden="1">
      <c r="A192" s="80"/>
      <c r="B192" s="87"/>
      <c r="C192" s="87"/>
      <c r="D192" s="29"/>
    </row>
    <row r="193" spans="1:4" s="26" customFormat="1" ht="18" customHeight="1" hidden="1">
      <c r="A193" s="80"/>
      <c r="B193" s="87"/>
      <c r="C193" s="87"/>
      <c r="D193" s="29"/>
    </row>
    <row r="194" spans="1:4" s="26" customFormat="1" ht="15.75" customHeight="1" hidden="1">
      <c r="A194" s="80"/>
      <c r="B194" s="87"/>
      <c r="C194" s="87"/>
      <c r="D194" s="29"/>
    </row>
    <row r="195" spans="1:4" s="26" customFormat="1" ht="27" customHeight="1">
      <c r="A195" s="80"/>
      <c r="B195" s="98" t="s">
        <v>90</v>
      </c>
      <c r="C195" s="98"/>
      <c r="D195" s="24">
        <f>D191+D192+D193+D194</f>
        <v>500</v>
      </c>
    </row>
    <row r="196" spans="1:4" s="26" customFormat="1" ht="25.5" customHeight="1" hidden="1">
      <c r="A196" s="80" t="s">
        <v>31</v>
      </c>
      <c r="B196" s="87"/>
      <c r="C196" s="87"/>
      <c r="D196" s="29"/>
    </row>
    <row r="197" spans="1:4" s="26" customFormat="1" ht="24" customHeight="1" hidden="1">
      <c r="A197" s="80"/>
      <c r="B197" s="87"/>
      <c r="C197" s="87"/>
      <c r="D197" s="29"/>
    </row>
    <row r="198" spans="1:4" s="26" customFormat="1" ht="22.5" customHeight="1" hidden="1">
      <c r="A198" s="80"/>
      <c r="B198" s="87"/>
      <c r="C198" s="87"/>
      <c r="D198" s="29"/>
    </row>
    <row r="199" spans="1:6" s="26" customFormat="1" ht="29.25" customHeight="1" hidden="1">
      <c r="A199" s="80"/>
      <c r="B199" s="98" t="s">
        <v>90</v>
      </c>
      <c r="C199" s="98"/>
      <c r="D199" s="24">
        <f>D196+D197+D198</f>
        <v>0</v>
      </c>
      <c r="F199" s="28"/>
    </row>
    <row r="200" spans="1:4" s="26" customFormat="1" ht="19.5" customHeight="1" hidden="1">
      <c r="A200" s="43" t="s">
        <v>60</v>
      </c>
      <c r="B200" s="87"/>
      <c r="C200" s="87"/>
      <c r="D200" s="29"/>
    </row>
    <row r="201" spans="1:4" s="26" customFormat="1" ht="17.25" customHeight="1" hidden="1">
      <c r="A201" s="43"/>
      <c r="B201" s="90"/>
      <c r="C201" s="90"/>
      <c r="D201" s="29"/>
    </row>
    <row r="202" spans="1:4" s="26" customFormat="1" ht="21" customHeight="1" hidden="1">
      <c r="A202" s="43"/>
      <c r="B202" s="94"/>
      <c r="C202" s="95"/>
      <c r="D202" s="29"/>
    </row>
    <row r="203" spans="1:4" s="26" customFormat="1" ht="23.25" customHeight="1" hidden="1">
      <c r="A203" s="43"/>
      <c r="B203" s="90"/>
      <c r="C203" s="90"/>
      <c r="D203" s="29"/>
    </row>
    <row r="204" spans="1:4" s="26" customFormat="1" ht="21.75" customHeight="1" hidden="1">
      <c r="A204" s="43"/>
      <c r="B204" s="90"/>
      <c r="C204" s="90"/>
      <c r="D204" s="29"/>
    </row>
    <row r="205" spans="1:4" s="26" customFormat="1" ht="15.75" customHeight="1" hidden="1">
      <c r="A205" s="43"/>
      <c r="B205" s="88"/>
      <c r="C205" s="89"/>
      <c r="D205" s="29"/>
    </row>
    <row r="206" spans="1:4" s="26" customFormat="1" ht="19.5" customHeight="1" hidden="1">
      <c r="A206" s="43"/>
      <c r="B206" s="88"/>
      <c r="C206" s="89"/>
      <c r="D206" s="29"/>
    </row>
    <row r="207" spans="1:4" s="26" customFormat="1" ht="15.75" customHeight="1" hidden="1">
      <c r="A207" s="43"/>
      <c r="B207" s="88"/>
      <c r="C207" s="89"/>
      <c r="D207" s="29"/>
    </row>
    <row r="208" spans="1:4" s="26" customFormat="1" ht="11.25" customHeight="1" hidden="1">
      <c r="A208" s="43"/>
      <c r="B208" s="88"/>
      <c r="C208" s="89"/>
      <c r="D208" s="29"/>
    </row>
    <row r="209" spans="1:4" s="26" customFormat="1" ht="20.25" customHeight="1" hidden="1">
      <c r="A209" s="43"/>
      <c r="B209" s="88"/>
      <c r="C209" s="89"/>
      <c r="D209" s="29"/>
    </row>
    <row r="210" spans="1:4" s="26" customFormat="1" ht="21.75" customHeight="1" hidden="1">
      <c r="A210" s="43"/>
      <c r="B210" s="88"/>
      <c r="C210" s="89"/>
      <c r="D210" s="29"/>
    </row>
    <row r="211" spans="1:4" s="26" customFormat="1" ht="45.75" customHeight="1" hidden="1">
      <c r="A211" s="43"/>
      <c r="B211" s="90"/>
      <c r="C211" s="90"/>
      <c r="D211" s="29"/>
    </row>
    <row r="212" spans="1:7" s="26" customFormat="1" ht="18.75" customHeight="1" hidden="1">
      <c r="A212" s="43"/>
      <c r="B212" s="98" t="s">
        <v>90</v>
      </c>
      <c r="C212" s="98"/>
      <c r="D212" s="50">
        <f>SUM(D200:D211)</f>
        <v>0</v>
      </c>
      <c r="G212" s="28"/>
    </row>
    <row r="213" spans="1:7" s="26" customFormat="1" ht="25.5" customHeight="1" hidden="1">
      <c r="A213" s="91" t="s">
        <v>64</v>
      </c>
      <c r="B213" s="87"/>
      <c r="C213" s="87"/>
      <c r="D213" s="29"/>
      <c r="G213" s="28"/>
    </row>
    <row r="214" spans="1:4" s="26" customFormat="1" ht="26.25" customHeight="1" hidden="1">
      <c r="A214" s="92"/>
      <c r="B214" s="87"/>
      <c r="C214" s="87"/>
      <c r="D214" s="29"/>
    </row>
    <row r="215" spans="1:4" s="26" customFormat="1" ht="29.25" customHeight="1" hidden="1">
      <c r="A215" s="92"/>
      <c r="B215" s="87"/>
      <c r="C215" s="87"/>
      <c r="D215" s="29"/>
    </row>
    <row r="216" spans="1:4" s="26" customFormat="1" ht="27" customHeight="1" hidden="1">
      <c r="A216" s="92"/>
      <c r="B216" s="87"/>
      <c r="C216" s="87"/>
      <c r="D216" s="29"/>
    </row>
    <row r="217" spans="1:4" s="26" customFormat="1" ht="30.75" customHeight="1" hidden="1">
      <c r="A217" s="92"/>
      <c r="B217" s="94"/>
      <c r="C217" s="95"/>
      <c r="D217" s="29"/>
    </row>
    <row r="218" spans="1:4" s="26" customFormat="1" ht="15" customHeight="1" hidden="1">
      <c r="A218" s="65"/>
      <c r="B218" s="94"/>
      <c r="C218" s="95"/>
      <c r="D218" s="29"/>
    </row>
    <row r="219" spans="1:4" s="26" customFormat="1" ht="19.5" customHeight="1" hidden="1">
      <c r="A219" s="65"/>
      <c r="B219" s="94"/>
      <c r="C219" s="95"/>
      <c r="D219" s="29"/>
    </row>
    <row r="220" spans="1:4" s="26" customFormat="1" ht="18" customHeight="1" hidden="1">
      <c r="A220" s="65"/>
      <c r="B220" s="94"/>
      <c r="C220" s="95"/>
      <c r="D220" s="29"/>
    </row>
    <row r="221" spans="1:4" s="26" customFormat="1" ht="17.25" customHeight="1" hidden="1">
      <c r="A221" s="65"/>
      <c r="B221" s="94"/>
      <c r="C221" s="95"/>
      <c r="D221" s="29"/>
    </row>
    <row r="222" spans="1:4" s="26" customFormat="1" ht="15.75" customHeight="1" hidden="1">
      <c r="A222" s="65"/>
      <c r="B222" s="94"/>
      <c r="C222" s="95"/>
      <c r="D222" s="29"/>
    </row>
    <row r="223" spans="1:4" s="26" customFormat="1" ht="12" customHeight="1" hidden="1">
      <c r="A223" s="65"/>
      <c r="B223" s="94"/>
      <c r="C223" s="95"/>
      <c r="D223" s="29"/>
    </row>
    <row r="224" spans="1:4" s="26" customFormat="1" ht="17.25" customHeight="1" hidden="1">
      <c r="A224" s="65"/>
      <c r="B224" s="94"/>
      <c r="C224" s="95"/>
      <c r="D224" s="29"/>
    </row>
    <row r="225" spans="1:4" s="26" customFormat="1" ht="14.25" customHeight="1" hidden="1">
      <c r="A225" s="65"/>
      <c r="B225" s="94"/>
      <c r="C225" s="95"/>
      <c r="D225" s="29"/>
    </row>
    <row r="226" spans="1:4" s="26" customFormat="1" ht="28.5" customHeight="1" hidden="1">
      <c r="A226" s="65"/>
      <c r="B226" s="94"/>
      <c r="C226" s="95"/>
      <c r="D226" s="29"/>
    </row>
    <row r="227" spans="1:4" s="26" customFormat="1" ht="19.5" customHeight="1" hidden="1">
      <c r="A227" s="65"/>
      <c r="B227" s="94"/>
      <c r="C227" s="95"/>
      <c r="D227" s="29"/>
    </row>
    <row r="228" spans="1:4" s="26" customFormat="1" ht="15.75" customHeight="1" hidden="1">
      <c r="A228" s="63"/>
      <c r="B228" s="94"/>
      <c r="C228" s="95"/>
      <c r="D228" s="29"/>
    </row>
    <row r="229" spans="1:7" s="26" customFormat="1" ht="23.25" customHeight="1" hidden="1">
      <c r="A229" s="43"/>
      <c r="B229" s="98" t="s">
        <v>90</v>
      </c>
      <c r="C229" s="98"/>
      <c r="D229" s="50">
        <f>SUM(D213:D228)</f>
        <v>0</v>
      </c>
      <c r="F229" s="28"/>
      <c r="G229" s="28"/>
    </row>
    <row r="230" spans="1:4" s="26" customFormat="1" ht="20.25" customHeight="1" hidden="1">
      <c r="A230" s="80" t="s">
        <v>68</v>
      </c>
      <c r="B230" s="87"/>
      <c r="C230" s="87"/>
      <c r="D230" s="29"/>
    </row>
    <row r="231" spans="1:4" s="26" customFormat="1" ht="27.75" customHeight="1" hidden="1">
      <c r="A231" s="80"/>
      <c r="B231" s="87"/>
      <c r="C231" s="87"/>
      <c r="D231" s="29"/>
    </row>
    <row r="232" spans="1:4" s="26" customFormat="1" ht="27.75" customHeight="1" hidden="1">
      <c r="A232" s="80"/>
      <c r="B232" s="87"/>
      <c r="C232" s="87"/>
      <c r="D232" s="29"/>
    </row>
    <row r="233" spans="1:4" s="26" customFormat="1" ht="17.25" customHeight="1" hidden="1">
      <c r="A233" s="80"/>
      <c r="B233" s="87"/>
      <c r="C233" s="87"/>
      <c r="D233" s="29"/>
    </row>
    <row r="234" spans="1:4" s="26" customFormat="1" ht="23.25" customHeight="1" hidden="1">
      <c r="A234" s="80"/>
      <c r="B234" s="87"/>
      <c r="C234" s="87"/>
      <c r="D234" s="29"/>
    </row>
    <row r="235" spans="1:4" s="26" customFormat="1" ht="18" customHeight="1" hidden="1">
      <c r="A235" s="80"/>
      <c r="B235" s="94"/>
      <c r="C235" s="95"/>
      <c r="D235" s="29"/>
    </row>
    <row r="236" spans="1:4" s="26" customFormat="1" ht="15.75" customHeight="1" hidden="1">
      <c r="A236" s="80"/>
      <c r="B236" s="94"/>
      <c r="C236" s="95"/>
      <c r="D236" s="29"/>
    </row>
    <row r="237" spans="1:4" s="26" customFormat="1" ht="15.75" customHeight="1" hidden="1">
      <c r="A237" s="80"/>
      <c r="B237" s="94"/>
      <c r="C237" s="95"/>
      <c r="D237" s="29"/>
    </row>
    <row r="238" spans="1:4" s="26" customFormat="1" ht="20.25" customHeight="1" hidden="1">
      <c r="A238" s="80"/>
      <c r="B238" s="94"/>
      <c r="C238" s="95"/>
      <c r="D238" s="29"/>
    </row>
    <row r="239" spans="1:4" s="26" customFormat="1" ht="25.5" customHeight="1" hidden="1">
      <c r="A239" s="80"/>
      <c r="B239" s="98" t="s">
        <v>90</v>
      </c>
      <c r="C239" s="98"/>
      <c r="D239" s="50">
        <f>SUM(D230:D238)</f>
        <v>0</v>
      </c>
    </row>
    <row r="240" spans="1:4" s="26" customFormat="1" ht="25.5" customHeight="1" hidden="1">
      <c r="A240" s="91" t="s">
        <v>0</v>
      </c>
      <c r="B240" s="94"/>
      <c r="C240" s="95"/>
      <c r="D240" s="41"/>
    </row>
    <row r="241" spans="1:4" s="26" customFormat="1" ht="14.25" customHeight="1" hidden="1">
      <c r="A241" s="99"/>
      <c r="B241" s="87"/>
      <c r="C241" s="87"/>
      <c r="D241" s="29"/>
    </row>
    <row r="242" spans="1:4" s="26" customFormat="1" ht="29.25" customHeight="1" hidden="1">
      <c r="A242" s="99"/>
      <c r="B242" s="87"/>
      <c r="C242" s="87"/>
      <c r="D242" s="29"/>
    </row>
    <row r="243" spans="1:4" s="26" customFormat="1" ht="21" customHeight="1" hidden="1">
      <c r="A243" s="99"/>
      <c r="B243" s="94"/>
      <c r="C243" s="95"/>
      <c r="D243" s="29"/>
    </row>
    <row r="244" spans="1:4" s="26" customFormat="1" ht="21" customHeight="1" hidden="1">
      <c r="A244" s="99"/>
      <c r="B244" s="94"/>
      <c r="C244" s="95"/>
      <c r="D244" s="29"/>
    </row>
    <row r="245" spans="1:4" s="26" customFormat="1" ht="22.5" customHeight="1" hidden="1">
      <c r="A245" s="99"/>
      <c r="B245" s="94"/>
      <c r="C245" s="95"/>
      <c r="D245" s="29"/>
    </row>
    <row r="246" spans="1:4" s="26" customFormat="1" ht="27.75" customHeight="1" hidden="1">
      <c r="A246" s="99"/>
      <c r="B246" s="94"/>
      <c r="C246" s="95"/>
      <c r="D246" s="29"/>
    </row>
    <row r="247" spans="1:4" s="26" customFormat="1" ht="18.75" customHeight="1" hidden="1">
      <c r="A247" s="99"/>
      <c r="B247" s="94"/>
      <c r="C247" s="95"/>
      <c r="D247" s="29"/>
    </row>
    <row r="248" spans="1:8" s="26" customFormat="1" ht="27.75" customHeight="1" hidden="1">
      <c r="A248" s="100"/>
      <c r="B248" s="98" t="s">
        <v>90</v>
      </c>
      <c r="C248" s="98"/>
      <c r="D248" s="50">
        <f>SUM(D240:D247)</f>
        <v>0</v>
      </c>
      <c r="F248" s="28"/>
      <c r="G248" s="28"/>
      <c r="H248" s="28"/>
    </row>
    <row r="249" spans="1:4" s="26" customFormat="1" ht="25.5" customHeight="1">
      <c r="A249" s="43" t="s">
        <v>93</v>
      </c>
      <c r="B249" s="87" t="s">
        <v>106</v>
      </c>
      <c r="C249" s="87"/>
      <c r="D249" s="29">
        <v>8399.5</v>
      </c>
    </row>
    <row r="250" spans="1:4" s="26" customFormat="1" ht="24.75" customHeight="1" hidden="1">
      <c r="A250" s="43"/>
      <c r="B250" s="94"/>
      <c r="C250" s="95"/>
      <c r="D250" s="29"/>
    </row>
    <row r="251" spans="1:4" s="26" customFormat="1" ht="20.25" customHeight="1" hidden="1">
      <c r="A251" s="43"/>
      <c r="B251" s="94"/>
      <c r="C251" s="95"/>
      <c r="D251" s="29"/>
    </row>
    <row r="252" spans="1:4" s="26" customFormat="1" ht="21.75" customHeight="1" hidden="1">
      <c r="A252" s="43"/>
      <c r="B252" s="90"/>
      <c r="C252" s="90"/>
      <c r="D252" s="29"/>
    </row>
    <row r="253" spans="1:4" s="26" customFormat="1" ht="17.25" customHeight="1" hidden="1">
      <c r="A253" s="43"/>
      <c r="B253" s="90"/>
      <c r="C253" s="90"/>
      <c r="D253" s="29"/>
    </row>
    <row r="254" spans="1:4" s="26" customFormat="1" ht="17.25" customHeight="1" hidden="1">
      <c r="A254" s="43"/>
      <c r="B254" s="87"/>
      <c r="C254" s="101"/>
      <c r="D254" s="29"/>
    </row>
    <row r="255" spans="1:4" s="26" customFormat="1" ht="27.75" customHeight="1">
      <c r="A255" s="43"/>
      <c r="B255" s="98" t="s">
        <v>90</v>
      </c>
      <c r="C255" s="98"/>
      <c r="D255" s="50">
        <f>SUM(D249:D254)</f>
        <v>8399.5</v>
      </c>
    </row>
    <row r="256" spans="1:6" s="26" customFormat="1" ht="0.75" customHeight="1">
      <c r="A256" s="80" t="s">
        <v>63</v>
      </c>
      <c r="B256" s="87"/>
      <c r="C256" s="87"/>
      <c r="D256" s="29"/>
      <c r="F256" s="28"/>
    </row>
    <row r="257" spans="1:4" s="26" customFormat="1" ht="27.75" customHeight="1" hidden="1">
      <c r="A257" s="80"/>
      <c r="B257" s="87"/>
      <c r="C257" s="87"/>
      <c r="D257" s="29"/>
    </row>
    <row r="258" spans="1:4" s="26" customFormat="1" ht="23.25" customHeight="1" hidden="1">
      <c r="A258" s="80"/>
      <c r="B258" s="90"/>
      <c r="C258" s="90"/>
      <c r="D258" s="29"/>
    </row>
    <row r="259" spans="1:4" s="26" customFormat="1" ht="30.75" customHeight="1" hidden="1">
      <c r="A259" s="80"/>
      <c r="B259" s="94"/>
      <c r="C259" s="95"/>
      <c r="D259" s="29"/>
    </row>
    <row r="260" spans="1:4" s="26" customFormat="1" ht="25.5" customHeight="1" hidden="1">
      <c r="A260" s="80"/>
      <c r="B260" s="94"/>
      <c r="C260" s="95"/>
      <c r="D260" s="29"/>
    </row>
    <row r="261" spans="1:7" s="26" customFormat="1" ht="29.25" customHeight="1" hidden="1">
      <c r="A261" s="80"/>
      <c r="B261" s="98" t="s">
        <v>90</v>
      </c>
      <c r="C261" s="98"/>
      <c r="D261" s="50">
        <f>SUM(D257:D260)</f>
        <v>0</v>
      </c>
      <c r="G261" s="28"/>
    </row>
    <row r="262" spans="1:4" s="26" customFormat="1" ht="24" customHeight="1" hidden="1">
      <c r="A262" s="91" t="s">
        <v>45</v>
      </c>
      <c r="B262" s="94"/>
      <c r="C262" s="95"/>
      <c r="D262" s="29"/>
    </row>
    <row r="263" spans="1:4" s="26" customFormat="1" ht="24.75" customHeight="1" hidden="1">
      <c r="A263" s="92"/>
      <c r="B263" s="102"/>
      <c r="C263" s="103"/>
      <c r="D263" s="29"/>
    </row>
    <row r="264" spans="1:4" s="26" customFormat="1" ht="18.75" customHeight="1" hidden="1">
      <c r="A264" s="92"/>
      <c r="B264" s="87"/>
      <c r="C264" s="87"/>
      <c r="D264" s="29"/>
    </row>
    <row r="265" spans="1:4" s="26" customFormat="1" ht="18.75" customHeight="1" hidden="1">
      <c r="A265" s="92"/>
      <c r="B265" s="87"/>
      <c r="C265" s="104"/>
      <c r="D265" s="29"/>
    </row>
    <row r="266" spans="1:4" s="26" customFormat="1" ht="17.25" customHeight="1" hidden="1">
      <c r="A266" s="92"/>
      <c r="B266" s="87"/>
      <c r="C266" s="104"/>
      <c r="D266" s="29"/>
    </row>
    <row r="267" spans="1:4" s="26" customFormat="1" ht="27.75" customHeight="1" hidden="1">
      <c r="A267" s="93"/>
      <c r="B267" s="98" t="s">
        <v>90</v>
      </c>
      <c r="C267" s="98"/>
      <c r="D267" s="50">
        <f>SUM(D262:D266)</f>
        <v>0</v>
      </c>
    </row>
    <row r="268" spans="1:5" s="26" customFormat="1" ht="36.75" customHeight="1">
      <c r="A268" s="91" t="s">
        <v>12</v>
      </c>
      <c r="B268" s="94" t="s">
        <v>125</v>
      </c>
      <c r="C268" s="95"/>
      <c r="D268" s="105">
        <v>4873</v>
      </c>
      <c r="E268" s="105"/>
    </row>
    <row r="269" spans="1:5" s="26" customFormat="1" ht="44.25" customHeight="1">
      <c r="A269" s="119"/>
      <c r="B269" s="87" t="s">
        <v>126</v>
      </c>
      <c r="C269" s="87"/>
      <c r="D269" s="29">
        <v>49500</v>
      </c>
      <c r="E269" s="28"/>
    </row>
    <row r="270" spans="1:5" s="26" customFormat="1" ht="21.75" customHeight="1" hidden="1">
      <c r="A270" s="75"/>
      <c r="B270" s="87"/>
      <c r="C270" s="87"/>
      <c r="D270" s="29"/>
      <c r="E270" s="28"/>
    </row>
    <row r="271" spans="1:5" s="26" customFormat="1" ht="20.25" customHeight="1" hidden="1">
      <c r="A271" s="67"/>
      <c r="B271" s="87"/>
      <c r="C271" s="87"/>
      <c r="D271" s="29"/>
      <c r="E271" s="28"/>
    </row>
    <row r="272" spans="1:4" s="26" customFormat="1" ht="38.25" customHeight="1" hidden="1">
      <c r="A272" s="67"/>
      <c r="B272" s="87"/>
      <c r="C272" s="87"/>
      <c r="D272" s="29"/>
    </row>
    <row r="273" spans="1:4" s="26" customFormat="1" ht="26.25" customHeight="1" hidden="1">
      <c r="A273" s="67"/>
      <c r="B273" s="87"/>
      <c r="C273" s="87"/>
      <c r="D273" s="29"/>
    </row>
    <row r="274" spans="1:4" s="26" customFormat="1" ht="26.25" customHeight="1" hidden="1">
      <c r="A274" s="68"/>
      <c r="B274" s="87"/>
      <c r="C274" s="87"/>
      <c r="D274" s="29"/>
    </row>
    <row r="275" spans="1:4" s="26" customFormat="1" ht="26.25" customHeight="1" hidden="1">
      <c r="A275" s="43"/>
      <c r="B275" s="87"/>
      <c r="C275" s="87"/>
      <c r="D275" s="66"/>
    </row>
    <row r="276" spans="1:4" s="26" customFormat="1" ht="26.25" customHeight="1" hidden="1">
      <c r="A276" s="43"/>
      <c r="B276" s="87"/>
      <c r="C276" s="87"/>
      <c r="D276" s="29"/>
    </row>
    <row r="277" spans="1:4" s="26" customFormat="1" ht="24" customHeight="1" hidden="1">
      <c r="A277" s="43"/>
      <c r="B277" s="87"/>
      <c r="C277" s="87"/>
      <c r="D277" s="29"/>
    </row>
    <row r="278" spans="1:4" s="26" customFormat="1" ht="17.25" customHeight="1" hidden="1">
      <c r="A278" s="43"/>
      <c r="B278" s="87"/>
      <c r="C278" s="87"/>
      <c r="D278" s="29"/>
    </row>
    <row r="279" spans="1:4" s="26" customFormat="1" ht="33" customHeight="1">
      <c r="A279" s="43"/>
      <c r="B279" s="98" t="s">
        <v>90</v>
      </c>
      <c r="C279" s="98"/>
      <c r="D279" s="50">
        <f>SUM(D268:E278)</f>
        <v>54373</v>
      </c>
    </row>
    <row r="280" spans="1:4" s="26" customFormat="1" ht="25.5" customHeight="1" hidden="1">
      <c r="A280" s="80" t="s">
        <v>93</v>
      </c>
      <c r="B280" s="90"/>
      <c r="C280" s="90"/>
      <c r="D280" s="29"/>
    </row>
    <row r="281" spans="1:4" s="26" customFormat="1" ht="30" customHeight="1" hidden="1">
      <c r="A281" s="80"/>
      <c r="B281" s="87"/>
      <c r="C281" s="87"/>
      <c r="D281" s="29"/>
    </row>
    <row r="282" spans="1:4" s="26" customFormat="1" ht="29.25" customHeight="1" hidden="1">
      <c r="A282" s="80"/>
      <c r="B282" s="87"/>
      <c r="C282" s="87"/>
      <c r="D282" s="29"/>
    </row>
    <row r="283" spans="1:4" s="26" customFormat="1" ht="25.5" customHeight="1" hidden="1">
      <c r="A283" s="80"/>
      <c r="B283" s="87"/>
      <c r="C283" s="87"/>
      <c r="D283" s="29"/>
    </row>
    <row r="284" spans="1:4" s="26" customFormat="1" ht="21.75" customHeight="1" hidden="1">
      <c r="A284" s="80"/>
      <c r="B284" s="87"/>
      <c r="C284" s="87"/>
      <c r="D284" s="29"/>
    </row>
    <row r="285" spans="1:4" s="26" customFormat="1" ht="29.25" customHeight="1" hidden="1">
      <c r="A285" s="80"/>
      <c r="B285" s="96" t="s">
        <v>90</v>
      </c>
      <c r="C285" s="97"/>
      <c r="D285" s="50">
        <f>SUM(D280:D284)</f>
        <v>0</v>
      </c>
    </row>
    <row r="286" spans="1:4" s="26" customFormat="1" ht="20.25" customHeight="1" hidden="1">
      <c r="A286" s="91" t="s">
        <v>15</v>
      </c>
      <c r="B286" s="87"/>
      <c r="C286" s="87"/>
      <c r="D286" s="29"/>
    </row>
    <row r="287" spans="1:4" s="26" customFormat="1" ht="17.25" customHeight="1" hidden="1">
      <c r="A287" s="92"/>
      <c r="B287" s="87"/>
      <c r="C287" s="87"/>
      <c r="D287" s="29"/>
    </row>
    <row r="288" spans="1:4" s="26" customFormat="1" ht="23.25" customHeight="1" hidden="1">
      <c r="A288" s="92"/>
      <c r="B288" s="87"/>
      <c r="C288" s="87"/>
      <c r="D288" s="29"/>
    </row>
    <row r="289" spans="1:4" s="26" customFormat="1" ht="15.75" customHeight="1" hidden="1">
      <c r="A289" s="92"/>
      <c r="B289" s="87"/>
      <c r="C289" s="87"/>
      <c r="D289" s="29"/>
    </row>
    <row r="290" spans="1:4" s="26" customFormat="1" ht="24.75" customHeight="1" hidden="1">
      <c r="A290" s="92"/>
      <c r="B290" s="94"/>
      <c r="C290" s="95"/>
      <c r="D290" s="29"/>
    </row>
    <row r="291" spans="1:4" s="26" customFormat="1" ht="25.5" customHeight="1" hidden="1">
      <c r="A291" s="92"/>
      <c r="B291" s="94"/>
      <c r="C291" s="95"/>
      <c r="D291" s="29"/>
    </row>
    <row r="292" spans="1:4" s="26" customFormat="1" ht="15.75" customHeight="1" hidden="1">
      <c r="A292" s="92"/>
      <c r="B292" s="94"/>
      <c r="C292" s="95"/>
      <c r="D292" s="29"/>
    </row>
    <row r="293" spans="1:4" s="26" customFormat="1" ht="23.25" customHeight="1" hidden="1">
      <c r="A293" s="92"/>
      <c r="B293" s="94"/>
      <c r="C293" s="95"/>
      <c r="D293" s="29"/>
    </row>
    <row r="294" spans="1:4" s="26" customFormat="1" ht="38.25" customHeight="1" hidden="1">
      <c r="A294" s="92"/>
      <c r="B294" s="87"/>
      <c r="C294" s="87"/>
      <c r="D294" s="29"/>
    </row>
    <row r="295" spans="1:4" s="26" customFormat="1" ht="32.25" customHeight="1" hidden="1">
      <c r="A295" s="92"/>
      <c r="B295" s="94"/>
      <c r="C295" s="95"/>
      <c r="D295" s="29"/>
    </row>
    <row r="296" spans="1:4" s="26" customFormat="1" ht="37.5" customHeight="1" hidden="1">
      <c r="A296" s="93"/>
      <c r="B296" s="98" t="s">
        <v>90</v>
      </c>
      <c r="C296" s="98"/>
      <c r="D296" s="50">
        <f>SUM(D286:D295)</f>
        <v>0</v>
      </c>
    </row>
    <row r="297" spans="1:4" s="26" customFormat="1" ht="24.75" customHeight="1" hidden="1">
      <c r="A297" s="91" t="s">
        <v>101</v>
      </c>
      <c r="B297" s="102"/>
      <c r="C297" s="103"/>
      <c r="D297" s="29"/>
    </row>
    <row r="298" spans="1:4" s="26" customFormat="1" ht="25.5" customHeight="1" hidden="1">
      <c r="A298" s="92"/>
      <c r="B298" s="87"/>
      <c r="C298" s="87"/>
      <c r="D298" s="29"/>
    </row>
    <row r="299" spans="1:4" s="26" customFormat="1" ht="29.25" customHeight="1" hidden="1">
      <c r="A299" s="92"/>
      <c r="B299" s="102"/>
      <c r="C299" s="106"/>
      <c r="D299" s="29"/>
    </row>
    <row r="300" spans="1:4" s="26" customFormat="1" ht="33" customHeight="1" hidden="1">
      <c r="A300" s="92"/>
      <c r="B300" s="87"/>
      <c r="C300" s="87"/>
      <c r="D300" s="29"/>
    </row>
    <row r="301" spans="1:4" s="26" customFormat="1" ht="24.75" customHeight="1" hidden="1">
      <c r="A301" s="92"/>
      <c r="B301" s="87"/>
      <c r="C301" s="87"/>
      <c r="D301" s="29"/>
    </row>
    <row r="302" spans="1:4" s="26" customFormat="1" ht="24.75" customHeight="1" hidden="1">
      <c r="A302" s="92"/>
      <c r="B302" s="87"/>
      <c r="C302" s="87"/>
      <c r="D302" s="29"/>
    </row>
    <row r="303" spans="1:4" s="26" customFormat="1" ht="33" customHeight="1" hidden="1">
      <c r="A303" s="92"/>
      <c r="B303" s="87"/>
      <c r="C303" s="87"/>
      <c r="D303" s="29"/>
    </row>
    <row r="304" spans="1:4" s="26" customFormat="1" ht="23.25" customHeight="1" hidden="1">
      <c r="A304" s="92"/>
      <c r="B304" s="87"/>
      <c r="C304" s="87"/>
      <c r="D304" s="29"/>
    </row>
    <row r="305" spans="1:4" s="26" customFormat="1" ht="21.75" customHeight="1" hidden="1">
      <c r="A305" s="92"/>
      <c r="B305" s="94"/>
      <c r="C305" s="95"/>
      <c r="D305" s="29"/>
    </row>
    <row r="306" spans="1:4" s="26" customFormat="1" ht="46.5" customHeight="1" hidden="1">
      <c r="A306" s="92"/>
      <c r="B306" s="94"/>
      <c r="C306" s="95"/>
      <c r="D306" s="29"/>
    </row>
    <row r="307" spans="1:4" s="26" customFormat="1" ht="30" customHeight="1" hidden="1">
      <c r="A307" s="21"/>
      <c r="B307" s="98" t="s">
        <v>90</v>
      </c>
      <c r="C307" s="98"/>
      <c r="D307" s="50">
        <f>D297+D298+D299+D300+D301+D302+D304+D305+D306</f>
        <v>0</v>
      </c>
    </row>
    <row r="308" spans="1:4" s="26" customFormat="1" ht="36" customHeight="1" hidden="1">
      <c r="A308" s="91"/>
      <c r="B308" s="90"/>
      <c r="C308" s="90"/>
      <c r="D308" s="60"/>
    </row>
    <row r="309" spans="1:4" s="26" customFormat="1" ht="29.25" customHeight="1" hidden="1">
      <c r="A309" s="99"/>
      <c r="B309" s="87"/>
      <c r="C309" s="87"/>
      <c r="D309" s="60"/>
    </row>
    <row r="310" spans="1:4" s="26" customFormat="1" ht="0.75" customHeight="1" hidden="1">
      <c r="A310" s="99"/>
      <c r="B310" s="90"/>
      <c r="C310" s="90"/>
      <c r="D310" s="60"/>
    </row>
    <row r="311" spans="1:4" s="26" customFormat="1" ht="30" customHeight="1" hidden="1">
      <c r="A311" s="67"/>
      <c r="B311" s="87"/>
      <c r="C311" s="87"/>
      <c r="D311" s="29"/>
    </row>
    <row r="312" spans="1:4" s="26" customFormat="1" ht="21.75" customHeight="1" hidden="1">
      <c r="A312" s="67"/>
      <c r="B312" s="87"/>
      <c r="C312" s="87"/>
      <c r="D312" s="29"/>
    </row>
    <row r="313" spans="1:4" s="26" customFormat="1" ht="33" customHeight="1" hidden="1">
      <c r="A313" s="67"/>
      <c r="B313" s="87"/>
      <c r="C313" s="87"/>
      <c r="D313" s="29"/>
    </row>
    <row r="314" spans="1:4" s="26" customFormat="1" ht="49.5" customHeight="1" hidden="1">
      <c r="A314" s="68"/>
      <c r="B314" s="87"/>
      <c r="C314" s="87"/>
      <c r="D314" s="29"/>
    </row>
    <row r="315" spans="1:4" s="26" customFormat="1" ht="21.75" customHeight="1" hidden="1">
      <c r="A315" s="43"/>
      <c r="B315" s="87"/>
      <c r="C315" s="87"/>
      <c r="D315" s="29"/>
    </row>
    <row r="316" spans="1:4" s="26" customFormat="1" ht="15" customHeight="1" hidden="1">
      <c r="A316" s="43"/>
      <c r="B316" s="87"/>
      <c r="C316" s="87"/>
      <c r="D316" s="29"/>
    </row>
    <row r="317" spans="1:4" s="26" customFormat="1" ht="17.25" customHeight="1" hidden="1">
      <c r="A317" s="43"/>
      <c r="B317" s="107"/>
      <c r="C317" s="108"/>
      <c r="D317" s="29"/>
    </row>
    <row r="318" spans="1:4" s="26" customFormat="1" ht="31.5" customHeight="1" hidden="1">
      <c r="A318" s="43"/>
      <c r="B318" s="94"/>
      <c r="C318" s="95"/>
      <c r="D318" s="29"/>
    </row>
    <row r="319" spans="1:4" s="26" customFormat="1" ht="27.75" customHeight="1" hidden="1">
      <c r="A319" s="43"/>
      <c r="B319" s="87"/>
      <c r="C319" s="87"/>
      <c r="D319" s="29"/>
    </row>
    <row r="320" spans="1:4" s="26" customFormat="1" ht="27" customHeight="1" hidden="1">
      <c r="A320" s="43"/>
      <c r="B320" s="96" t="s">
        <v>90</v>
      </c>
      <c r="C320" s="97"/>
      <c r="D320" s="50">
        <f>SUM(D308:D319)</f>
        <v>0</v>
      </c>
    </row>
    <row r="321" spans="1:4" s="26" customFormat="1" ht="27" customHeight="1" hidden="1">
      <c r="A321" s="64"/>
      <c r="B321" s="94"/>
      <c r="C321" s="109"/>
      <c r="D321" s="29"/>
    </row>
    <row r="322" spans="1:4" s="26" customFormat="1" ht="30.75" customHeight="1" hidden="1">
      <c r="A322" s="63"/>
      <c r="B322" s="96" t="s">
        <v>90</v>
      </c>
      <c r="C322" s="97"/>
      <c r="D322" s="24">
        <f>D321</f>
        <v>0</v>
      </c>
    </row>
    <row r="323" spans="1:8" s="26" customFormat="1" ht="24.75" customHeight="1">
      <c r="A323" s="21"/>
      <c r="B323" s="110" t="s">
        <v>19</v>
      </c>
      <c r="C323" s="111"/>
      <c r="D323" s="24">
        <f>D157+D16</f>
        <v>182192.56999999998</v>
      </c>
      <c r="E323" s="27"/>
      <c r="F323" s="28"/>
      <c r="G323" s="28"/>
      <c r="H323" s="28"/>
    </row>
    <row r="324" spans="1:7" s="26" customFormat="1" ht="24" customHeight="1" hidden="1">
      <c r="A324" s="21"/>
      <c r="B324" s="112" t="s">
        <v>58</v>
      </c>
      <c r="C324" s="112"/>
      <c r="D324" s="24">
        <f>SUM(D325:E337)</f>
        <v>0</v>
      </c>
      <c r="E324" s="27"/>
      <c r="G324" s="28"/>
    </row>
    <row r="325" spans="1:7" s="26" customFormat="1" ht="48" customHeight="1" hidden="1">
      <c r="A325" s="43" t="s">
        <v>116</v>
      </c>
      <c r="B325" s="87"/>
      <c r="C325" s="87"/>
      <c r="D325" s="74"/>
      <c r="E325" s="27"/>
      <c r="G325" s="28"/>
    </row>
    <row r="326" spans="1:5" s="26" customFormat="1" ht="28.5" customHeight="1" hidden="1">
      <c r="A326" s="43"/>
      <c r="B326" s="87"/>
      <c r="C326" s="87"/>
      <c r="D326" s="56"/>
      <c r="E326" s="27"/>
    </row>
    <row r="327" spans="1:5" s="26" customFormat="1" ht="24" customHeight="1" hidden="1">
      <c r="A327" s="43"/>
      <c r="B327" s="87"/>
      <c r="C327" s="87"/>
      <c r="D327" s="56"/>
      <c r="E327" s="58"/>
    </row>
    <row r="328" spans="1:5" s="26" customFormat="1" ht="46.5" customHeight="1" hidden="1">
      <c r="A328" s="43"/>
      <c r="B328" s="87"/>
      <c r="C328" s="87"/>
      <c r="D328" s="56"/>
      <c r="E328" s="58"/>
    </row>
    <row r="329" spans="1:5" s="26" customFormat="1" ht="18.75" hidden="1">
      <c r="A329" s="43"/>
      <c r="B329" s="112"/>
      <c r="C329" s="112"/>
      <c r="D329" s="56"/>
      <c r="E329" s="58"/>
    </row>
    <row r="330" spans="1:5" s="26" customFormat="1" ht="15" customHeight="1" hidden="1">
      <c r="A330" s="43"/>
      <c r="B330" s="87"/>
      <c r="C330" s="87"/>
      <c r="D330" s="29"/>
      <c r="E330" s="58"/>
    </row>
    <row r="331" spans="1:5" s="26" customFormat="1" ht="1.5" customHeight="1" hidden="1">
      <c r="A331" s="91"/>
      <c r="B331" s="94"/>
      <c r="C331" s="95"/>
      <c r="D331" s="29"/>
      <c r="E331" s="58"/>
    </row>
    <row r="332" spans="1:5" s="26" customFormat="1" ht="18.75" hidden="1">
      <c r="A332" s="92"/>
      <c r="B332" s="94"/>
      <c r="C332" s="95"/>
      <c r="D332" s="29"/>
      <c r="E332" s="58"/>
    </row>
    <row r="333" spans="1:5" s="26" customFormat="1" ht="18.75" hidden="1">
      <c r="A333" s="92"/>
      <c r="B333" s="87"/>
      <c r="C333" s="87"/>
      <c r="D333" s="29"/>
      <c r="E333" s="58"/>
    </row>
    <row r="334" spans="1:4" s="26" customFormat="1" ht="23.25" customHeight="1" hidden="1">
      <c r="A334" s="93"/>
      <c r="B334" s="87"/>
      <c r="C334" s="87"/>
      <c r="D334" s="29"/>
    </row>
    <row r="335" spans="1:4" s="26" customFormat="1" ht="13.5" customHeight="1" hidden="1">
      <c r="A335" s="91" t="s">
        <v>104</v>
      </c>
      <c r="B335" s="87"/>
      <c r="C335" s="87"/>
      <c r="D335" s="29"/>
    </row>
    <row r="336" spans="1:4" s="26" customFormat="1" ht="21" customHeight="1" hidden="1">
      <c r="A336" s="93"/>
      <c r="B336" s="87"/>
      <c r="C336" s="87"/>
      <c r="D336" s="29"/>
    </row>
    <row r="337" spans="1:4" s="26" customFormat="1" ht="51" customHeight="1" hidden="1">
      <c r="A337" s="43"/>
      <c r="B337" s="87"/>
      <c r="C337" s="87"/>
      <c r="D337" s="29"/>
    </row>
    <row r="338" spans="1:7" s="26" customFormat="1" ht="27" customHeight="1">
      <c r="A338" s="43" t="s">
        <v>26</v>
      </c>
      <c r="B338" s="80" t="s">
        <v>92</v>
      </c>
      <c r="C338" s="80"/>
      <c r="D338" s="24">
        <f>D323+D324</f>
        <v>182192.56999999998</v>
      </c>
      <c r="F338" s="28"/>
      <c r="G338" s="28"/>
    </row>
    <row r="339" spans="1:4" s="26" customFormat="1" ht="11.25" customHeight="1" hidden="1">
      <c r="A339" s="43"/>
      <c r="B339" s="112"/>
      <c r="C339" s="111"/>
      <c r="D339" s="21"/>
    </row>
    <row r="340" spans="1:4" s="26" customFormat="1" ht="8.25" customHeight="1" hidden="1">
      <c r="A340" s="43"/>
      <c r="B340" s="87"/>
      <c r="C340" s="87"/>
      <c r="D340" s="29"/>
    </row>
    <row r="341" spans="1:4" s="54" customFormat="1" ht="19.5" customHeight="1">
      <c r="A341" s="52"/>
      <c r="B341" s="115" t="s">
        <v>94</v>
      </c>
      <c r="C341" s="115"/>
      <c r="D341" s="53">
        <f>D14-D323-D324</f>
        <v>54248002.989999995</v>
      </c>
    </row>
    <row r="342" spans="1:4" s="26" customFormat="1" ht="36.75" customHeight="1" hidden="1">
      <c r="A342" s="43"/>
      <c r="B342" s="94"/>
      <c r="C342" s="95"/>
      <c r="D342" s="29"/>
    </row>
    <row r="343" spans="1:5" s="26" customFormat="1" ht="34.5" customHeight="1" hidden="1">
      <c r="A343" s="43"/>
      <c r="B343" s="112" t="s">
        <v>86</v>
      </c>
      <c r="C343" s="112"/>
      <c r="D343" s="24">
        <f>D350</f>
        <v>0</v>
      </c>
      <c r="E343" s="27"/>
    </row>
    <row r="344" spans="1:5" ht="45" customHeight="1" hidden="1">
      <c r="A344" s="116" t="s">
        <v>18</v>
      </c>
      <c r="B344" s="94"/>
      <c r="C344" s="95"/>
      <c r="D344" s="113"/>
      <c r="E344" s="114"/>
    </row>
    <row r="345" spans="1:5" ht="20.25" customHeight="1" hidden="1">
      <c r="A345" s="117"/>
      <c r="B345" s="87"/>
      <c r="C345" s="87"/>
      <c r="D345" s="29"/>
      <c r="E345" s="28"/>
    </row>
    <row r="346" spans="1:5" s="26" customFormat="1" ht="27" customHeight="1" hidden="1">
      <c r="A346" s="117"/>
      <c r="B346" s="87"/>
      <c r="C346" s="87"/>
      <c r="D346" s="29"/>
      <c r="E346" s="28"/>
    </row>
    <row r="347" spans="1:5" s="26" customFormat="1" ht="17.25" customHeight="1" hidden="1">
      <c r="A347" s="117"/>
      <c r="B347" s="87"/>
      <c r="C347" s="87"/>
      <c r="D347" s="29"/>
      <c r="E347" s="28"/>
    </row>
    <row r="348" spans="1:4" s="26" customFormat="1" ht="14.25" customHeight="1" hidden="1">
      <c r="A348" s="117"/>
      <c r="B348" s="87"/>
      <c r="C348" s="87"/>
      <c r="D348" s="29"/>
    </row>
    <row r="349" spans="1:4" s="26" customFormat="1" ht="25.5" customHeight="1" hidden="1">
      <c r="A349" s="117"/>
      <c r="B349" s="87"/>
      <c r="C349" s="87"/>
      <c r="D349" s="29"/>
    </row>
    <row r="350" spans="1:4" s="26" customFormat="1" ht="19.5" customHeight="1" hidden="1">
      <c r="A350" s="118"/>
      <c r="B350" s="87"/>
      <c r="C350" s="87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15.75" customHeight="1" hidden="1">
      <c r="A353" s="56"/>
      <c r="B353" s="102"/>
      <c r="C353" s="103"/>
      <c r="D353" s="57"/>
    </row>
    <row r="354" spans="1:4" ht="15.75" customHeight="1">
      <c r="A354" s="21"/>
      <c r="B354" s="94"/>
      <c r="C354" s="95"/>
      <c r="D354" s="57"/>
    </row>
    <row r="355" spans="1:8" s="30" customFormat="1" ht="18.75">
      <c r="A355" s="56"/>
      <c r="B355" s="94"/>
      <c r="C355" s="95"/>
      <c r="D355" s="57"/>
      <c r="F355" s="22"/>
      <c r="G355" s="22"/>
      <c r="H355" s="22"/>
    </row>
    <row r="356" spans="1:8" s="30" customFormat="1" ht="18.75">
      <c r="A356" s="56"/>
      <c r="B356" s="61"/>
      <c r="C356" s="56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21"/>
      <c r="B358" s="94"/>
      <c r="C358" s="95"/>
      <c r="D358" s="57"/>
      <c r="F358" s="22"/>
      <c r="G358" s="22"/>
      <c r="H358" s="22"/>
    </row>
    <row r="359" spans="1:4" ht="18.75">
      <c r="A359" s="21"/>
      <c r="B359" s="94"/>
      <c r="C359" s="95"/>
      <c r="D359" s="29"/>
    </row>
  </sheetData>
  <sheetProtection password="CE26" sheet="1"/>
  <mergeCells count="26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17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B268:C268"/>
    <mergeCell ref="D268:E268"/>
    <mergeCell ref="B269:C269"/>
    <mergeCell ref="B270:C270"/>
    <mergeCell ref="B271:C271"/>
    <mergeCell ref="A268:A269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0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A331:A334"/>
    <mergeCell ref="B331:C331"/>
    <mergeCell ref="B332:C332"/>
    <mergeCell ref="B333:C333"/>
    <mergeCell ref="B334:C334"/>
    <mergeCell ref="A335:A336"/>
    <mergeCell ref="B335:C335"/>
    <mergeCell ref="B336:C336"/>
    <mergeCell ref="B337:C337"/>
    <mergeCell ref="B338:C338"/>
    <mergeCell ref="B339:C339"/>
    <mergeCell ref="B349:C349"/>
    <mergeCell ref="B340:C340"/>
    <mergeCell ref="B341:C341"/>
    <mergeCell ref="B342:C342"/>
    <mergeCell ref="B343:C343"/>
    <mergeCell ref="A344:A350"/>
    <mergeCell ref="B344:C344"/>
    <mergeCell ref="B350:C350"/>
    <mergeCell ref="B353:C353"/>
    <mergeCell ref="B354:C354"/>
    <mergeCell ref="B355:C355"/>
    <mergeCell ref="B358:C358"/>
    <mergeCell ref="B359:C359"/>
    <mergeCell ref="D344:E344"/>
    <mergeCell ref="B345:C345"/>
    <mergeCell ref="B346:C346"/>
    <mergeCell ref="B347:C347"/>
    <mergeCell ref="B348:C348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2022-07-04T08:47:20Z</cp:lastPrinted>
  <dcterms:created xsi:type="dcterms:W3CDTF">2015-05-15T06:08:32Z</dcterms:created>
  <dcterms:modified xsi:type="dcterms:W3CDTF">2022-07-04T13:27:26Z</dcterms:modified>
  <cp:category/>
  <cp:version/>
  <cp:contentType/>
  <cp:contentStatus/>
</cp:coreProperties>
</file>