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04.2022 " sheetId="2" r:id="rId2"/>
  </sheets>
  <definedNames>
    <definedName name="_xlnm.Print_Area" localSheetId="0">'26.01.2018 '!$A$1:$D$54</definedName>
    <definedName name="_xlnm.Print_Area" localSheetId="1">'27.04.2022 '!$A$1:$D$345</definedName>
  </definedNames>
  <calcPr fullCalcOnLoad="1"/>
</workbook>
</file>

<file path=xl/sharedStrings.xml><?xml version="1.0" encoding="utf-8"?>
<sst xmlns="http://schemas.openxmlformats.org/spreadsheetml/2006/main" count="264" uniqueCount="122">
  <si>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</si>
  <si>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</si>
  <si>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</si>
  <si>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</si>
  <si>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</si>
  <si>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</si>
  <si>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</si>
  <si>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</si>
  <si>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</si>
  <si>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</si>
  <si>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</si>
  <si>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</si>
  <si>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</si>
  <si>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</si>
  <si>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</si>
  <si>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</si>
  <si>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</si>
  <si>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</si>
  <si>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</si>
  <si>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</si>
  <si>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</si>
  <si>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</si>
  <si>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</si>
  <si>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</si>
  <si>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</si>
  <si>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</si>
  <si>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</si>
  <si>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</si>
  <si>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</si>
  <si>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</si>
  <si>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</si>
  <si>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</si>
  <si>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</si>
  <si>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</si>
  <si>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</si>
  <si>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</si>
  <si>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</si>
  <si>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</si>
  <si>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</si>
  <si>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</si>
  <si>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</si>
  <si>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</si>
  <si>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</si>
  <si>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</si>
  <si>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</si>
  <si>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</si>
  <si>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</si>
  <si>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</si>
  <si>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</si>
  <si>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</si>
  <si>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</si>
  <si>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</si>
  <si>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</si>
  <si>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</si>
  <si>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</si>
  <si>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</si>
  <si>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</si>
  <si>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</si>
  <si>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</si>
  <si>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</si>
  <si>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</si>
  <si>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</si>
  <si>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</si>
  <si>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</si>
  <si>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</si>
  <si>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</si>
  <si>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</si>
  <si>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</si>
  <si>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</si>
  <si>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</si>
  <si>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</si>
  <si>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</si>
  <si>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</si>
  <si>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</si>
  <si>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</si>
  <si>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</si>
  <si>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</si>
  <si>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</si>
  <si>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</si>
  <si>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</si>
  <si>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</si>
  <si>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</si>
  <si>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</si>
  <si>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</si>
  <si>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</si>
  <si>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</si>
  <si>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</si>
  <si>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</si>
  <si>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</si>
  <si>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</si>
  <si>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</si>
  <si>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</si>
  <si>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</si>
  <si>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</si>
  <si>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</si>
  <si>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</si>
  <si>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</si>
  <si>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</si>
  <si>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</si>
  <si>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</si>
  <si>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</si>
  <si>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</si>
  <si>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</si>
  <si>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</si>
  <si>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</si>
  <si>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</si>
  <si>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</si>
  <si>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</si>
  <si>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</si>
  <si>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</si>
  <si>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</si>
  <si>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</si>
  <si>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</si>
  <si>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 xml:space="preserve">заробітна плата за другу половину квітня 2022 року </t>
  </si>
  <si>
    <t>Програма доприз.підготовки, моб.заходів, терит.оборони/перевез.військовослужб.ЗСУ</t>
  </si>
  <si>
    <t>Фінансування видатків бюджету Ніжинської міської територіальної громади за 27.04.2022р. пооб’єктно</t>
  </si>
  <si>
    <t>Залишок коштів станом на 27.04.2022 р., в т.ч.:</t>
  </si>
  <si>
    <t>Надходження коштів на рахунки бюджету 27.04.2022 р., в т.ч.:</t>
  </si>
  <si>
    <t>не проведено розпорядження 27.04.2022 року</t>
  </si>
  <si>
    <t xml:space="preserve">Всього коштів на рахунках бюджету 27.04.2022 р. </t>
  </si>
  <si>
    <t>Матеріали для ремонту енергомережі ЗОШ 17</t>
  </si>
  <si>
    <t xml:space="preserve">розпорядження №  143, № 144 від  27.04.2022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</si>
</sst>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4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 hidden="1">
      <c r="A1" s="120" t="s">
        <v>115</v>
      </c>
      <c r="B1" s="120"/>
      <c r="C1" s="120"/>
      <c r="D1" s="120"/>
      <c r="E1" s="120"/>
    </row>
    <row r="2" spans="1:5" ht="26.25" customHeight="1" hidden="1">
      <c r="A2" s="121" t="s">
        <v>121</v>
      </c>
      <c r="B2" s="121"/>
      <c r="C2" s="121"/>
      <c r="D2" s="122"/>
      <c r="E2" s="23"/>
    </row>
    <row r="3" spans="1:5" ht="21.75" customHeight="1" hidden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116</v>
      </c>
      <c r="B4" s="90"/>
      <c r="C4" s="90"/>
      <c r="D4" s="52">
        <v>55567036.85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117</v>
      </c>
      <c r="B6" s="90"/>
      <c r="C6" s="90"/>
      <c r="D6" s="52">
        <f>D9+D10</f>
        <v>912358.97</v>
      </c>
      <c r="E6" s="23"/>
    </row>
    <row r="7" spans="1:5" ht="23.25" customHeight="1">
      <c r="A7" s="115" t="s">
        <v>105</v>
      </c>
      <c r="B7" s="115"/>
      <c r="C7" s="115"/>
      <c r="D7" s="24"/>
      <c r="E7" s="23"/>
    </row>
    <row r="8" spans="1:5" ht="23.25" customHeight="1">
      <c r="A8" s="115" t="s">
        <v>100</v>
      </c>
      <c r="B8" s="115"/>
      <c r="C8" s="115"/>
      <c r="D8" s="24"/>
      <c r="E8" s="23"/>
    </row>
    <row r="9" spans="1:5" ht="21.75" customHeight="1">
      <c r="A9" s="115" t="s">
        <v>61</v>
      </c>
      <c r="B9" s="115"/>
      <c r="C9" s="115"/>
      <c r="D9" s="64">
        <v>912358.97</v>
      </c>
      <c r="E9" s="23"/>
    </row>
    <row r="10" spans="1:5" ht="22.5" customHeight="1">
      <c r="A10" s="116" t="s">
        <v>62</v>
      </c>
      <c r="B10" s="116"/>
      <c r="C10" s="116"/>
      <c r="D10" s="34">
        <v>0</v>
      </c>
      <c r="E10" s="23"/>
    </row>
    <row r="11" spans="1:5" ht="22.5" customHeight="1">
      <c r="A11" s="117" t="s">
        <v>118</v>
      </c>
      <c r="B11" s="118"/>
      <c r="C11" s="119"/>
      <c r="D11" s="34"/>
      <c r="E11" s="23"/>
    </row>
    <row r="12" spans="1:5" ht="22.5" customHeight="1">
      <c r="A12" s="117" t="s">
        <v>107</v>
      </c>
      <c r="B12" s="118"/>
      <c r="C12" s="119"/>
      <c r="D12" s="34"/>
      <c r="E12" s="23"/>
    </row>
    <row r="13" spans="1:6" ht="23.25" customHeight="1">
      <c r="A13" s="90" t="s">
        <v>119</v>
      </c>
      <c r="B13" s="90"/>
      <c r="C13" s="90"/>
      <c r="D13" s="52">
        <f>D4+D9</f>
        <v>56479395.82</v>
      </c>
      <c r="E13" s="23"/>
      <c r="F13" s="30"/>
    </row>
    <row r="14" spans="1:5" ht="27.75" customHeight="1">
      <c r="A14" s="112" t="s">
        <v>69</v>
      </c>
      <c r="B14" s="112"/>
      <c r="C14" s="112"/>
      <c r="D14" s="112"/>
      <c r="E14" s="23"/>
    </row>
    <row r="15" spans="1:6" s="25" customFormat="1" ht="24.75" customHeight="1">
      <c r="A15" s="53" t="s">
        <v>53</v>
      </c>
      <c r="B15" s="112" t="s">
        <v>54</v>
      </c>
      <c r="C15" s="112"/>
      <c r="D15" s="54">
        <f>D16+D36+D41+D48+D154+D155+D156+D159+D158</f>
        <v>3870441.59</v>
      </c>
      <c r="E15" s="68"/>
      <c r="F15" s="60"/>
    </row>
    <row r="16" spans="1:5" s="25" customFormat="1" ht="18.75" customHeight="1">
      <c r="A16" s="50" t="s">
        <v>55</v>
      </c>
      <c r="B16" s="85" t="s">
        <v>113</v>
      </c>
      <c r="C16" s="85"/>
      <c r="D16" s="38">
        <f>D17+D18+D19+D20+D21+D22+D23+D24+D25+D26+D27+D28+D29+D30+D31+D32+D33+D34+D35</f>
        <v>3867615.09</v>
      </c>
      <c r="E16" s="68"/>
    </row>
    <row r="17" spans="1:5" s="25" customFormat="1" ht="19.5" customHeight="1">
      <c r="A17" s="55"/>
      <c r="B17" s="49"/>
      <c r="C17" s="48" t="s">
        <v>99</v>
      </c>
      <c r="D17" s="44">
        <v>849898.76</v>
      </c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>
      <c r="A25" s="55"/>
      <c r="B25" s="49"/>
      <c r="C25" s="48" t="s">
        <v>64</v>
      </c>
      <c r="D25" s="47">
        <v>1694395.76</v>
      </c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>
      <c r="A28" s="55"/>
      <c r="B28" s="49"/>
      <c r="C28" s="48" t="s">
        <v>45</v>
      </c>
      <c r="D28" s="47">
        <v>985673.75</v>
      </c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>
      <c r="A30" s="55"/>
      <c r="B30" s="49"/>
      <c r="C30" s="48" t="s">
        <v>66</v>
      </c>
      <c r="D30" s="47">
        <v>59504.15</v>
      </c>
      <c r="E30" s="69"/>
    </row>
    <row r="31" spans="1:5" s="32" customFormat="1" ht="19.5" customHeight="1">
      <c r="A31" s="55"/>
      <c r="B31" s="49"/>
      <c r="C31" s="48" t="s">
        <v>75</v>
      </c>
      <c r="D31" s="47">
        <v>51674.4</v>
      </c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>
      <c r="A33" s="55"/>
      <c r="B33" s="49"/>
      <c r="C33" s="48" t="s">
        <v>87</v>
      </c>
      <c r="D33" s="47">
        <v>190044.23</v>
      </c>
      <c r="E33" s="69"/>
    </row>
    <row r="34" spans="1:5" s="32" customFormat="1" ht="24" customHeight="1">
      <c r="A34" s="55"/>
      <c r="B34" s="49"/>
      <c r="C34" s="48" t="s">
        <v>97</v>
      </c>
      <c r="D34" s="45">
        <v>36424.04</v>
      </c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3" t="s">
        <v>67</v>
      </c>
      <c r="C36" s="114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89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2826.5</v>
      </c>
      <c r="E48" s="68"/>
    </row>
    <row r="49" spans="1:5" s="25" customFormat="1" ht="27" customHeight="1">
      <c r="A49" s="21"/>
      <c r="B49" s="101" t="s">
        <v>71</v>
      </c>
      <c r="C49" s="101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1" t="s">
        <v>1</v>
      </c>
      <c r="C70" s="101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1" t="s">
        <v>2</v>
      </c>
      <c r="C92" s="101"/>
      <c r="D92" s="58">
        <f>SUM(D93:D112)</f>
        <v>317.5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>
      <c r="A107" s="55"/>
      <c r="B107" s="56"/>
      <c r="C107" s="48" t="s">
        <v>66</v>
      </c>
      <c r="D107" s="44">
        <v>317.5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1" t="s">
        <v>70</v>
      </c>
      <c r="C113" s="101"/>
      <c r="D113" s="58">
        <f>SUM(D114:D131)</f>
        <v>2509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>
      <c r="A119" s="55"/>
      <c r="B119" s="48"/>
      <c r="C119" s="48" t="s">
        <v>82</v>
      </c>
      <c r="D119" s="44">
        <v>2509</v>
      </c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1" t="s">
        <v>84</v>
      </c>
      <c r="C132" s="101"/>
      <c r="D132" s="58">
        <f>SUM(D133:D151)</f>
        <v>0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8" t="s">
        <v>56</v>
      </c>
      <c r="B154" s="108"/>
      <c r="C154" s="108"/>
      <c r="D154" s="43"/>
      <c r="E154" s="69"/>
      <c r="H154" s="36"/>
    </row>
    <row r="155" spans="1:5" s="25" customFormat="1" ht="30" customHeight="1" hidden="1">
      <c r="A155" s="92"/>
      <c r="B155" s="108"/>
      <c r="C155" s="108"/>
      <c r="D155" s="29"/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8.2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D173+D181+D191+D196+D200+D213+D230+D240+D249+D256+D262+D268+D280+D286+D297+D308+D321+D323+D324</f>
        <v>50097.54</v>
      </c>
      <c r="E160" s="68"/>
      <c r="F160" s="60"/>
    </row>
    <row r="161" spans="1:6" s="25" customFormat="1" ht="33.75" customHeight="1">
      <c r="A161" s="90" t="s">
        <v>103</v>
      </c>
      <c r="B161" s="85" t="s">
        <v>112</v>
      </c>
      <c r="C161" s="85"/>
      <c r="D161" s="40">
        <v>1000</v>
      </c>
      <c r="E161" s="57"/>
      <c r="F161" s="60"/>
    </row>
    <row r="162" spans="1:6" s="25" customFormat="1" ht="33.75" customHeight="1">
      <c r="A162" s="90"/>
      <c r="B162" s="109" t="s">
        <v>114</v>
      </c>
      <c r="C162" s="110"/>
      <c r="D162" s="40">
        <v>40067.54</v>
      </c>
      <c r="E162" s="57"/>
      <c r="F162" s="60"/>
    </row>
    <row r="163" spans="1:7" s="25" customFormat="1" ht="33" customHeight="1" hidden="1">
      <c r="A163" s="90"/>
      <c r="B163" s="93"/>
      <c r="C163" s="91"/>
      <c r="D163" s="40"/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>
      <c r="A173" s="90"/>
      <c r="B173" s="100" t="s">
        <v>91</v>
      </c>
      <c r="C173" s="100"/>
      <c r="D173" s="58">
        <f>SUM(D161:D172)</f>
        <v>41067.54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8"/>
      <c r="C182" s="108"/>
      <c r="D182" s="29"/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97.5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101"/>
      <c r="C202" s="101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1"/>
      <c r="C204" s="101"/>
      <c r="D204" s="29"/>
    </row>
    <row r="205" spans="1:4" s="26" customFormat="1" ht="18.75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18.75" hidden="1">
      <c r="A209" s="90"/>
      <c r="B209" s="106"/>
      <c r="C209" s="107"/>
      <c r="D209" s="29"/>
    </row>
    <row r="210" spans="1:4" s="26" customFormat="1" ht="18.75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39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>
      <c r="A214" s="90" t="s">
        <v>64</v>
      </c>
      <c r="B214" s="85" t="s">
        <v>120</v>
      </c>
      <c r="C214" s="85"/>
      <c r="D214" s="29">
        <v>9030</v>
      </c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>
      <c r="A230" s="90"/>
      <c r="B230" s="100" t="s">
        <v>91</v>
      </c>
      <c r="C230" s="100"/>
      <c r="D230" s="59">
        <f>SUM(D214:D229)</f>
        <v>9030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9.5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1"/>
      <c r="C253" s="101"/>
      <c r="D253" s="29"/>
    </row>
    <row r="254" spans="1:4" s="26" customFormat="1" ht="18.75" hidden="1">
      <c r="A254" s="90"/>
      <c r="B254" s="101"/>
      <c r="C254" s="101"/>
      <c r="D254" s="29"/>
    </row>
    <row r="255" spans="1:4" s="26" customFormat="1" ht="18.75" hidden="1">
      <c r="A255" s="90"/>
      <c r="B255" s="85"/>
      <c r="C255" s="103"/>
      <c r="D255" s="29"/>
    </row>
    <row r="256" spans="1:4" s="26" customFormat="1" ht="19.5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101"/>
      <c r="C263" s="101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101"/>
      <c r="C281" s="101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7" t="s">
        <v>91</v>
      </c>
      <c r="C286" s="98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17.25" customHeight="1" hidden="1">
      <c r="A312" s="75"/>
      <c r="B312" s="96"/>
      <c r="C312" s="96"/>
      <c r="D312" s="70"/>
    </row>
    <row r="313" spans="1:4" s="26" customFormat="1" ht="18" customHeight="1" hidden="1">
      <c r="A313" s="75"/>
      <c r="B313" s="96"/>
      <c r="C313" s="96"/>
      <c r="D313" s="29"/>
    </row>
    <row r="314" spans="1:4" s="26" customFormat="1" ht="18.75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4.7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 hidden="1">
      <c r="A322" s="123" t="s">
        <v>14</v>
      </c>
      <c r="B322" s="80"/>
      <c r="C322" s="99"/>
      <c r="D322" s="29"/>
    </row>
    <row r="323" spans="1:4" s="26" customFormat="1" ht="21" customHeight="1" hidden="1">
      <c r="A323" s="124"/>
      <c r="B323" s="97" t="s">
        <v>91</v>
      </c>
      <c r="C323" s="98"/>
      <c r="D323" s="24">
        <f>D322</f>
        <v>0</v>
      </c>
    </row>
    <row r="324" spans="1:4" s="26" customFormat="1" ht="28.5" customHeight="1" hidden="1">
      <c r="A324" s="50"/>
      <c r="B324" s="97" t="s">
        <v>91</v>
      </c>
      <c r="C324" s="98"/>
      <c r="D324" s="59">
        <f>D322+D323</f>
        <v>0</v>
      </c>
    </row>
    <row r="325" spans="1:8" s="26" customFormat="1" ht="24.75" customHeight="1">
      <c r="A325" s="21"/>
      <c r="B325" s="93" t="s">
        <v>19</v>
      </c>
      <c r="C325" s="91"/>
      <c r="D325" s="24">
        <f>D160+D15</f>
        <v>3920539.13</v>
      </c>
      <c r="E325" s="27"/>
      <c r="F325" s="28"/>
      <c r="G325" s="28"/>
      <c r="H325" s="28"/>
    </row>
    <row r="326" spans="1:7" s="26" customFormat="1" ht="31.5" customHeight="1">
      <c r="A326" s="21"/>
      <c r="B326" s="87" t="s">
        <v>58</v>
      </c>
      <c r="C326" s="87"/>
      <c r="D326" s="24">
        <f>SUM(D327:E339)</f>
        <v>0</v>
      </c>
      <c r="E326" s="27"/>
      <c r="G326" s="28"/>
    </row>
    <row r="327" spans="1:7" s="26" customFormat="1" ht="0.75" customHeight="1">
      <c r="A327" s="74" t="s">
        <v>64</v>
      </c>
      <c r="B327" s="85"/>
      <c r="C327" s="85"/>
      <c r="D327" s="29"/>
      <c r="E327" s="27"/>
      <c r="G327" s="28"/>
    </row>
    <row r="328" spans="1:5" s="26" customFormat="1" ht="18.75" hidden="1">
      <c r="A328" s="75"/>
      <c r="B328" s="85"/>
      <c r="C328" s="85"/>
      <c r="D328" s="29"/>
      <c r="E328" s="27"/>
    </row>
    <row r="329" spans="1:5" s="26" customFormat="1" ht="0.75" customHeight="1" hidden="1">
      <c r="A329" s="75"/>
      <c r="B329" s="94"/>
      <c r="C329" s="95"/>
      <c r="D329" s="29"/>
      <c r="E329" s="67"/>
    </row>
    <row r="330" spans="1:5" s="26" customFormat="1" ht="18.75" hidden="1">
      <c r="A330" s="75"/>
      <c r="B330" s="80"/>
      <c r="C330" s="81"/>
      <c r="D330" s="29"/>
      <c r="E330" s="67"/>
    </row>
    <row r="331" spans="1:5" s="26" customFormat="1" ht="18.75" hidden="1">
      <c r="A331" s="75"/>
      <c r="B331" s="85"/>
      <c r="C331" s="85"/>
      <c r="D331" s="29"/>
      <c r="E331" s="67"/>
    </row>
    <row r="332" spans="1:5" s="26" customFormat="1" ht="18.75" hidden="1">
      <c r="A332" s="73"/>
      <c r="B332" s="85"/>
      <c r="C332" s="85"/>
      <c r="D332" s="29"/>
      <c r="E332" s="67"/>
    </row>
    <row r="333" spans="1:5" s="26" customFormat="1" ht="5.25" customHeight="1" hidden="1">
      <c r="A333" s="88"/>
      <c r="B333" s="80"/>
      <c r="C333" s="81"/>
      <c r="D333" s="29"/>
      <c r="E333" s="67"/>
    </row>
    <row r="334" spans="1:5" s="26" customFormat="1" ht="18.75" hidden="1">
      <c r="A334" s="92"/>
      <c r="B334" s="80"/>
      <c r="C334" s="81"/>
      <c r="D334" s="29"/>
      <c r="E334" s="67"/>
    </row>
    <row r="335" spans="1:5" s="26" customFormat="1" ht="18.75" hidden="1">
      <c r="A335" s="92"/>
      <c r="B335" s="85"/>
      <c r="C335" s="85"/>
      <c r="D335" s="29"/>
      <c r="E335" s="67"/>
    </row>
    <row r="336" spans="1:4" s="26" customFormat="1" ht="18.75" hidden="1">
      <c r="A336" s="89"/>
      <c r="B336" s="85"/>
      <c r="C336" s="85"/>
      <c r="D336" s="29"/>
    </row>
    <row r="337" spans="1:4" s="26" customFormat="1" ht="18.75" hidden="1">
      <c r="A337" s="88" t="s">
        <v>104</v>
      </c>
      <c r="B337" s="85"/>
      <c r="C337" s="85"/>
      <c r="D337" s="29"/>
    </row>
    <row r="338" spans="1:4" s="26" customFormat="1" ht="18.75" hidden="1">
      <c r="A338" s="89"/>
      <c r="B338" s="85"/>
      <c r="C338" s="85"/>
      <c r="D338" s="29"/>
    </row>
    <row r="339" spans="1:4" s="26" customFormat="1" ht="30.75" customHeight="1" hidden="1">
      <c r="A339" s="50"/>
      <c r="B339" s="85"/>
      <c r="C339" s="85"/>
      <c r="D339" s="29"/>
    </row>
    <row r="340" spans="1:7" s="26" customFormat="1" ht="16.5" customHeight="1">
      <c r="A340" s="50" t="s">
        <v>26</v>
      </c>
      <c r="B340" s="90" t="s">
        <v>93</v>
      </c>
      <c r="C340" s="90"/>
      <c r="D340" s="24">
        <f>D325+D326</f>
        <v>3920539.13</v>
      </c>
      <c r="F340" s="28"/>
      <c r="G340" s="28"/>
    </row>
    <row r="341" spans="1:4" s="26" customFormat="1" ht="12" customHeight="1">
      <c r="A341" s="50"/>
      <c r="B341" s="87"/>
      <c r="C341" s="91"/>
      <c r="D341" s="21"/>
    </row>
    <row r="342" spans="1:4" s="26" customFormat="1" ht="18.75" customHeight="1">
      <c r="A342" s="50"/>
      <c r="B342" s="85"/>
      <c r="C342" s="85"/>
      <c r="D342" s="29"/>
    </row>
    <row r="343" spans="1:4" s="63" customFormat="1" ht="21" customHeight="1">
      <c r="A343" s="61"/>
      <c r="B343" s="86" t="s">
        <v>95</v>
      </c>
      <c r="C343" s="86"/>
      <c r="D343" s="62">
        <f>D13-D325-D326</f>
        <v>52558856.69</v>
      </c>
    </row>
    <row r="344" spans="1:4" s="26" customFormat="1" ht="18.75">
      <c r="A344" s="50"/>
      <c r="B344" s="80"/>
      <c r="C344" s="81"/>
      <c r="D344" s="29"/>
    </row>
    <row r="345" spans="1:5" s="26" customFormat="1" ht="22.5" customHeight="1">
      <c r="A345" s="50"/>
      <c r="B345" s="87" t="s">
        <v>86</v>
      </c>
      <c r="C345" s="87"/>
      <c r="D345" s="24">
        <f>D344+D346+D348+D349+D350+D351+D353+D355+D356+D347</f>
        <v>0</v>
      </c>
      <c r="E345" s="27"/>
    </row>
    <row r="346" spans="1:4" ht="23.25" customHeight="1">
      <c r="A346" s="21"/>
      <c r="B346" s="80"/>
      <c r="C346" s="81"/>
      <c r="D346" s="29"/>
    </row>
    <row r="347" spans="1:4" ht="39" customHeight="1" hidden="1">
      <c r="A347" s="21"/>
      <c r="B347" s="80"/>
      <c r="C347" s="81"/>
      <c r="D347" s="29"/>
    </row>
    <row r="348" spans="1:5" s="26" customFormat="1" ht="45.75" customHeight="1" hidden="1">
      <c r="A348" s="82"/>
      <c r="B348" s="80"/>
      <c r="C348" s="81"/>
      <c r="D348" s="29"/>
      <c r="E348" s="27"/>
    </row>
    <row r="349" spans="1:5" s="26" customFormat="1" ht="23.25" customHeight="1" hidden="1">
      <c r="A349" s="83"/>
      <c r="B349" s="80"/>
      <c r="C349" s="81"/>
      <c r="D349" s="29"/>
      <c r="E349" s="27"/>
    </row>
    <row r="350" spans="1:5" s="26" customFormat="1" ht="22.5" customHeight="1" hidden="1">
      <c r="A350" s="84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80"/>
      <c r="C352" s="8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8"/>
      <c r="C355" s="79"/>
      <c r="D355" s="66"/>
    </row>
    <row r="356" spans="1:4" ht="15.75" customHeight="1">
      <c r="A356" s="21"/>
      <c r="B356" s="80"/>
      <c r="C356" s="81"/>
      <c r="D356" s="66"/>
    </row>
    <row r="357" spans="1:8" s="30" customFormat="1" ht="18.75">
      <c r="A357" s="65"/>
      <c r="B357" s="80"/>
      <c r="C357" s="8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80"/>
      <c r="C360" s="81"/>
      <c r="D360" s="66"/>
      <c r="F360" s="22"/>
      <c r="G360" s="22"/>
      <c r="H360" s="22"/>
    </row>
    <row r="361" spans="1:4" ht="18.75">
      <c r="A361" s="21"/>
      <c r="B361" s="80"/>
      <c r="C361" s="81"/>
      <c r="D361" s="29"/>
    </row>
  </sheetData>
  <sheetProtection password="CE3A" sheet="1"/>
  <mergeCells count="25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B184:C184"/>
    <mergeCell ref="B185:C185"/>
    <mergeCell ref="B186:C186"/>
    <mergeCell ref="B187:C187"/>
    <mergeCell ref="A182:A191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92:A196"/>
    <mergeCell ref="B192:C192"/>
    <mergeCell ref="B193:C193"/>
    <mergeCell ref="B194:C194"/>
    <mergeCell ref="B195:C195"/>
    <mergeCell ref="B196:C196"/>
    <mergeCell ref="B182:C182"/>
    <mergeCell ref="B183:C183"/>
    <mergeCell ref="A197:A200"/>
    <mergeCell ref="B197:C197"/>
    <mergeCell ref="B198:C198"/>
    <mergeCell ref="B199:C199"/>
    <mergeCell ref="B200:C200"/>
    <mergeCell ref="B188:C188"/>
    <mergeCell ref="B189:C189"/>
    <mergeCell ref="B191:C191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A348:A350"/>
    <mergeCell ref="B348:C348"/>
    <mergeCell ref="B349:C349"/>
    <mergeCell ref="B350:C350"/>
    <mergeCell ref="B351:C351"/>
    <mergeCell ref="B352:C352"/>
    <mergeCell ref="B355:C355"/>
    <mergeCell ref="B356:C356"/>
    <mergeCell ref="B357:C357"/>
    <mergeCell ref="B360:C360"/>
    <mergeCell ref="B361:C361"/>
    <mergeCell ref="B163:C163"/>
    <mergeCell ref="B342:C342"/>
    <mergeCell ref="B343:C343"/>
    <mergeCell ref="B344:C344"/>
    <mergeCell ref="B345:C345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2022-05-04T07:55:55Z</dcterms:modified>
  <cp:category/>
  <cp:version/>
  <cp:contentType/>
  <cp:contentStatus/>
</cp:coreProperties>
</file>