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04.2022" sheetId="2" r:id="rId2"/>
  </sheets>
  <definedNames>
    <definedName name="_xlnm.Print_Area" localSheetId="1">'22.04.2022'!$A$1:$D$345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<sst xmlns="http://schemas.openxmlformats.org/spreadsheetml/2006/main" count="267" uniqueCount="125">
  <si>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</si>
  <si>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</si>
  <si>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</si>
  <si>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</si>
  <si>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</si>
  <si>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</si>
  <si>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</si>
  <si>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</si>
  <si>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</si>
  <si>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</si>
  <si>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</si>
  <si>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</si>
  <si>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</si>
  <si>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</si>
  <si>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</si>
  <si>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</si>
  <si>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</si>
  <si>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</si>
  <si>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</si>
  <si>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</si>
  <si>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</si>
  <si>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</si>
  <si>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</si>
  <si>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</si>
  <si>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</si>
  <si>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</si>
  <si>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</si>
  <si>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</si>
  <si>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</si>
  <si>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</si>
  <si>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</si>
  <si>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</si>
  <si>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</si>
  <si>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</si>
  <si>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</si>
  <si>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</si>
  <si>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</si>
  <si>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</si>
  <si>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</si>
  <si>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</si>
  <si>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</si>
  <si>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</si>
  <si>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</si>
  <si>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</si>
  <si>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</si>
  <si>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</si>
  <si>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</si>
  <si>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</si>
  <si>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</si>
  <si>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</si>
  <si>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</si>
  <si>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</si>
  <si>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</si>
  <si>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</si>
  <si>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</si>
  <si>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</si>
  <si>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</si>
  <si>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</si>
  <si>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</si>
  <si>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</si>
  <si>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</si>
  <si>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</si>
  <si>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</si>
  <si>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</si>
  <si>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</si>
  <si>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</si>
  <si>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</si>
  <si>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</si>
  <si>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</si>
  <si>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</si>
  <si>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</si>
  <si>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</si>
  <si>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</si>
  <si>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</si>
  <si>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</si>
  <si>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</si>
  <si>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</si>
  <si>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</si>
  <si>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</si>
  <si>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</si>
  <si>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</si>
  <si>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</si>
  <si>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</si>
  <si>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</si>
  <si>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</si>
  <si>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</si>
  <si>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</si>
  <si>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</si>
  <si>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</si>
  <si>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</si>
  <si>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</si>
  <si>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</si>
  <si>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</si>
  <si>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</si>
  <si>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</si>
  <si>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</si>
  <si>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</si>
  <si>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</si>
  <si>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</si>
  <si>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</si>
  <si>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</si>
  <si>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</si>
  <si>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</si>
  <si>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</si>
  <si>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</si>
  <si>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>заробітна плата звільненим працівникам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</si>
  <si>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</si>
  <si>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</si>
  <si>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</si>
  <si>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</si>
  <si>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</si>
  <si>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</si>
  <si>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</si>
  <si>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Фінансування видатків бюджету Ніжинської міської територіальної громади за 22.04.2022р. пооб’єктно</t>
  </si>
  <si>
    <t>Залишок коштів станом на 22.04.2022 р., в т.ч.:</t>
  </si>
  <si>
    <t>Надходження коштів на рахунки бюджету 22.04.2022 р., в т.ч.:</t>
  </si>
  <si>
    <t>не проведено розпорядження 22.04.2022 року</t>
  </si>
  <si>
    <t xml:space="preserve">Всього коштів на рахунках бюджету 22.04.2022 р. </t>
  </si>
  <si>
    <t xml:space="preserve">розпорядження №  139, № 140 від  22.04.2022 р. </t>
  </si>
  <si>
    <t>Повернення невикористаних коштів на рахунок загального фонду (спортивний інвентар)</t>
  </si>
  <si>
    <t>Послуги на поховання загиблих учасників бойових дій (Програма з відзнач.держ.та профес.свят)</t>
  </si>
  <si>
    <t>Бланки військ.облік документів (Програма доприз. Підготовки, моб.заходів, територ. Оборони, утримання полігонів)</t>
  </si>
  <si>
    <t>За особові рахунки для призначення допомоги внутрішньопереміщеним особам</t>
  </si>
  <si>
    <t>Технічне обслуговування газопроводів (Шевченка,109А) ДЮСФШ</t>
  </si>
  <si>
    <t>Програма забезпечення для подачі податкової звітності "Соната"(1рік)/ програма інформатизації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</si>
</sst>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8" t="s">
        <v>113</v>
      </c>
      <c r="B1" s="118"/>
      <c r="C1" s="118"/>
      <c r="D1" s="118"/>
      <c r="E1" s="118"/>
    </row>
    <row r="2" spans="1:5" ht="26.25" customHeight="1" hidden="1">
      <c r="A2" s="119" t="s">
        <v>118</v>
      </c>
      <c r="B2" s="119"/>
      <c r="C2" s="119"/>
      <c r="D2" s="12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114</v>
      </c>
      <c r="B4" s="90"/>
      <c r="C4" s="90"/>
      <c r="D4" s="52">
        <v>50912550.76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115</v>
      </c>
      <c r="B6" s="90"/>
      <c r="C6" s="90"/>
      <c r="D6" s="52">
        <f>D9+D10</f>
        <v>1094153.39</v>
      </c>
      <c r="E6" s="23"/>
    </row>
    <row r="7" spans="1:5" ht="23.25" customHeight="1">
      <c r="A7" s="113" t="s">
        <v>106</v>
      </c>
      <c r="B7" s="113"/>
      <c r="C7" s="113"/>
      <c r="D7" s="24"/>
      <c r="E7" s="23"/>
    </row>
    <row r="8" spans="1:5" ht="23.25" customHeight="1">
      <c r="A8" s="113" t="s">
        <v>100</v>
      </c>
      <c r="B8" s="113"/>
      <c r="C8" s="113"/>
      <c r="D8" s="24"/>
      <c r="E8" s="23"/>
    </row>
    <row r="9" spans="1:5" ht="21.75" customHeight="1">
      <c r="A9" s="113" t="s">
        <v>61</v>
      </c>
      <c r="B9" s="113"/>
      <c r="C9" s="113"/>
      <c r="D9" s="64">
        <v>1094153.39</v>
      </c>
      <c r="E9" s="23"/>
    </row>
    <row r="10" spans="1:5" ht="22.5" customHeight="1">
      <c r="A10" s="114" t="s">
        <v>62</v>
      </c>
      <c r="B10" s="114"/>
      <c r="C10" s="114"/>
      <c r="D10" s="34">
        <v>0</v>
      </c>
      <c r="E10" s="23"/>
    </row>
    <row r="11" spans="1:5" ht="22.5" customHeight="1">
      <c r="A11" s="115" t="s">
        <v>116</v>
      </c>
      <c r="B11" s="116"/>
      <c r="C11" s="117"/>
      <c r="D11" s="34"/>
      <c r="E11" s="23"/>
    </row>
    <row r="12" spans="1:5" ht="22.5" customHeight="1">
      <c r="A12" s="115" t="s">
        <v>108</v>
      </c>
      <c r="B12" s="116"/>
      <c r="C12" s="117"/>
      <c r="D12" s="34"/>
      <c r="E12" s="23"/>
    </row>
    <row r="13" spans="1:6" ht="23.25" customHeight="1">
      <c r="A13" s="90" t="s">
        <v>117</v>
      </c>
      <c r="B13" s="90"/>
      <c r="C13" s="90"/>
      <c r="D13" s="52">
        <f>D4+D9</f>
        <v>52006704.15</v>
      </c>
      <c r="E13" s="23"/>
      <c r="F13" s="30"/>
    </row>
    <row r="14" spans="1:5" ht="27.75" customHeight="1">
      <c r="A14" s="110" t="s">
        <v>69</v>
      </c>
      <c r="B14" s="110"/>
      <c r="C14" s="110"/>
      <c r="D14" s="110"/>
      <c r="E14" s="23"/>
    </row>
    <row r="15" spans="1:6" s="25" customFormat="1" ht="24.75" customHeight="1">
      <c r="A15" s="53" t="s">
        <v>53</v>
      </c>
      <c r="B15" s="110" t="s">
        <v>54</v>
      </c>
      <c r="C15" s="110"/>
      <c r="D15" s="54">
        <f>D16+D36+D41+D48+D154+D155+D156+D159+D158</f>
        <v>82085.63</v>
      </c>
      <c r="E15" s="68"/>
      <c r="F15" s="60"/>
    </row>
    <row r="16" spans="1:5" s="25" customFormat="1" ht="18.75" customHeight="1">
      <c r="A16" s="50" t="s">
        <v>55</v>
      </c>
      <c r="B16" s="85" t="s">
        <v>105</v>
      </c>
      <c r="C16" s="85"/>
      <c r="D16" s="38">
        <f>D17+D18+D19+D20+D21+D22+D23+D24+D25+D26+D27+D28+D29+D30+D31+D32+D33+D34+D35</f>
        <v>17282.53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5" s="32" customFormat="1" ht="19.5" customHeight="1" hidden="1">
      <c r="A22" s="55"/>
      <c r="B22" s="49"/>
      <c r="C22" s="48" t="s">
        <v>107</v>
      </c>
      <c r="D22" s="47"/>
      <c r="E22" s="69"/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83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>
      <c r="A32" s="55"/>
      <c r="B32" s="49"/>
      <c r="C32" s="48" t="s">
        <v>85</v>
      </c>
      <c r="D32" s="47">
        <v>17282.53</v>
      </c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 hidden="1">
      <c r="A36" s="50" t="s">
        <v>8</v>
      </c>
      <c r="B36" s="111" t="s">
        <v>67</v>
      </c>
      <c r="C36" s="112"/>
      <c r="D36" s="38">
        <f>SUM(D37:D40)</f>
        <v>0</v>
      </c>
      <c r="E36" s="69"/>
    </row>
    <row r="37" spans="1:5" s="25" customFormat="1" ht="24" customHeight="1" hidden="1">
      <c r="A37" s="50"/>
      <c r="B37" s="109" t="s">
        <v>15</v>
      </c>
      <c r="C37" s="109"/>
      <c r="D37" s="40"/>
      <c r="E37" s="68"/>
    </row>
    <row r="38" spans="1:5" s="25" customFormat="1" ht="24" customHeight="1" hidden="1">
      <c r="A38" s="50"/>
      <c r="B38" s="109" t="s">
        <v>88</v>
      </c>
      <c r="C38" s="109"/>
      <c r="D38" s="41"/>
      <c r="E38" s="68"/>
    </row>
    <row r="39" spans="1:5" s="25" customFormat="1" ht="24" customHeight="1" hidden="1">
      <c r="A39" s="50"/>
      <c r="B39" s="109" t="s">
        <v>89</v>
      </c>
      <c r="C39" s="109"/>
      <c r="D39" s="40"/>
      <c r="E39" s="68"/>
    </row>
    <row r="40" spans="1:5" s="25" customFormat="1" ht="19.5" customHeight="1" hidden="1">
      <c r="A40" s="50"/>
      <c r="B40" s="109" t="s">
        <v>73</v>
      </c>
      <c r="C40" s="109"/>
      <c r="D40" s="40"/>
      <c r="E40" s="68"/>
    </row>
    <row r="41" spans="1:5" s="25" customFormat="1" ht="24" customHeight="1" hidden="1">
      <c r="A41" s="50" t="s">
        <v>10</v>
      </c>
      <c r="B41" s="101" t="s">
        <v>67</v>
      </c>
      <c r="C41" s="101"/>
      <c r="D41" s="42">
        <f>SUM(D42:D47)</f>
        <v>0</v>
      </c>
      <c r="E41" s="68"/>
    </row>
    <row r="42" spans="1:5" s="25" customFormat="1" ht="24" customHeight="1" hidden="1">
      <c r="A42" s="50"/>
      <c r="B42" s="109" t="s">
        <v>63</v>
      </c>
      <c r="C42" s="109"/>
      <c r="D42" s="40"/>
      <c r="E42" s="68"/>
    </row>
    <row r="43" spans="1:5" s="25" customFormat="1" ht="24" customHeight="1" hidden="1">
      <c r="A43" s="50"/>
      <c r="B43" s="109" t="s">
        <v>82</v>
      </c>
      <c r="C43" s="109"/>
      <c r="D43" s="40"/>
      <c r="E43" s="68"/>
    </row>
    <row r="44" spans="1:5" s="25" customFormat="1" ht="19.5" hidden="1">
      <c r="A44" s="50"/>
      <c r="B44" s="109" t="s">
        <v>83</v>
      </c>
      <c r="C44" s="109"/>
      <c r="D44" s="40"/>
      <c r="E44" s="68"/>
    </row>
    <row r="45" spans="1:5" s="25" customFormat="1" ht="19.5" hidden="1">
      <c r="A45" s="50"/>
      <c r="B45" s="109" t="s">
        <v>15</v>
      </c>
      <c r="C45" s="109"/>
      <c r="D45" s="40"/>
      <c r="E45" s="68"/>
    </row>
    <row r="46" spans="1:5" s="25" customFormat="1" ht="19.5" hidden="1">
      <c r="A46" s="50"/>
      <c r="B46" s="109" t="s">
        <v>31</v>
      </c>
      <c r="C46" s="109"/>
      <c r="D46" s="40"/>
      <c r="E46" s="68"/>
    </row>
    <row r="47" spans="1:5" s="25" customFormat="1" ht="24" customHeight="1" hidden="1">
      <c r="A47" s="50"/>
      <c r="B47" s="109" t="s">
        <v>73</v>
      </c>
      <c r="C47" s="109"/>
      <c r="D47" s="40"/>
      <c r="E47" s="68"/>
    </row>
    <row r="48" spans="1:5" s="25" customFormat="1" ht="22.5" customHeight="1">
      <c r="A48" s="21" t="s">
        <v>25</v>
      </c>
      <c r="B48" s="101" t="s">
        <v>26</v>
      </c>
      <c r="C48" s="101"/>
      <c r="D48" s="39">
        <f>D49+D70+D92+D113+D132+D152</f>
        <v>64803.100000000006</v>
      </c>
      <c r="E48" s="68"/>
    </row>
    <row r="49" spans="1:5" s="25" customFormat="1" ht="27" customHeight="1">
      <c r="A49" s="21"/>
      <c r="B49" s="101" t="s">
        <v>71</v>
      </c>
      <c r="C49" s="101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110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101" t="s">
        <v>1</v>
      </c>
      <c r="C70" s="101"/>
      <c r="D70" s="58">
        <f>SUM(D71:D91)</f>
        <v>28159.670000000002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>
      <c r="A77" s="55"/>
      <c r="B77" s="48"/>
      <c r="C77" s="48" t="s">
        <v>15</v>
      </c>
      <c r="D77" s="44">
        <v>26264.99</v>
      </c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>
      <c r="A82" s="55"/>
      <c r="B82" s="48"/>
      <c r="C82" s="48" t="s">
        <v>31</v>
      </c>
      <c r="D82" s="44">
        <v>1894.68</v>
      </c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1" t="s">
        <v>2</v>
      </c>
      <c r="C92" s="101"/>
      <c r="D92" s="58">
        <f>SUM(D93:D112)</f>
        <v>0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1" t="s">
        <v>70</v>
      </c>
      <c r="C113" s="101"/>
      <c r="D113" s="58">
        <f>SUM(D114:D131)</f>
        <v>32226.84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>
      <c r="A117" s="55"/>
      <c r="B117" s="48"/>
      <c r="C117" s="48" t="s">
        <v>109</v>
      </c>
      <c r="D117" s="44">
        <v>25132.13</v>
      </c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>
      <c r="A127" s="55"/>
      <c r="B127" s="48"/>
      <c r="C127" s="48" t="s">
        <v>112</v>
      </c>
      <c r="D127" s="44">
        <v>7094.71</v>
      </c>
      <c r="E127" s="69"/>
    </row>
    <row r="128" spans="1:7" s="32" customFormat="1" ht="18.75" customHeight="1" hidden="1">
      <c r="A128" s="55"/>
      <c r="B128" s="48"/>
      <c r="C128" s="48" t="s">
        <v>111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1" t="s">
        <v>84</v>
      </c>
      <c r="C132" s="101"/>
      <c r="D132" s="58">
        <f>SUM(D133:D151)</f>
        <v>4416.59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>
      <c r="A139" s="55"/>
      <c r="B139" s="48"/>
      <c r="C139" s="48" t="s">
        <v>15</v>
      </c>
      <c r="D139" s="44">
        <v>4416.59</v>
      </c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80</v>
      </c>
      <c r="C152" s="101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8" t="s">
        <v>56</v>
      </c>
      <c r="B154" s="108"/>
      <c r="C154" s="108"/>
      <c r="D154" s="43"/>
      <c r="E154" s="69"/>
      <c r="H154" s="36"/>
    </row>
    <row r="155" spans="1:5" s="25" customFormat="1" ht="30" customHeight="1" hidden="1">
      <c r="A155" s="92"/>
      <c r="B155" s="108"/>
      <c r="C155" s="108"/>
      <c r="D155" s="29"/>
      <c r="E155" s="68"/>
    </row>
    <row r="156" spans="1:5" s="25" customFormat="1" ht="38.25" customHeight="1" hidden="1">
      <c r="A156" s="92"/>
      <c r="B156" s="108"/>
      <c r="C156" s="108"/>
      <c r="D156" s="29"/>
      <c r="E156" s="68"/>
    </row>
    <row r="157" spans="1:5" s="25" customFormat="1" ht="24.75" customHeight="1" hidden="1">
      <c r="A157" s="92"/>
      <c r="B157" s="106"/>
      <c r="C157" s="107"/>
      <c r="D157" s="40"/>
      <c r="E157" s="68"/>
    </row>
    <row r="158" spans="1:5" s="25" customFormat="1" ht="26.25" customHeight="1" hidden="1">
      <c r="A158" s="92"/>
      <c r="B158" s="101"/>
      <c r="C158" s="101"/>
      <c r="D158" s="43"/>
      <c r="E158" s="68"/>
    </row>
    <row r="159" spans="1:5" s="25" customFormat="1" ht="38.25" customHeight="1" hidden="1">
      <c r="A159" s="89"/>
      <c r="B159" s="101"/>
      <c r="C159" s="101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D173+D181+D191+D196+D200+D213+D230+D240+D249+D256+D262+D268+D280+D286+D297+D308+D321+D323+D324</f>
        <v>29783.66</v>
      </c>
      <c r="E160" s="68"/>
      <c r="F160" s="60"/>
    </row>
    <row r="161" spans="1:6" s="25" customFormat="1" ht="39.75" customHeight="1">
      <c r="A161" s="90" t="s">
        <v>103</v>
      </c>
      <c r="B161" s="85" t="s">
        <v>120</v>
      </c>
      <c r="C161" s="85"/>
      <c r="D161" s="40">
        <v>29054.1</v>
      </c>
      <c r="E161" s="57"/>
      <c r="F161" s="60"/>
    </row>
    <row r="162" spans="1:6" s="25" customFormat="1" ht="40.5" customHeight="1">
      <c r="A162" s="90"/>
      <c r="B162" s="85" t="s">
        <v>121</v>
      </c>
      <c r="C162" s="85"/>
      <c r="D162" s="40">
        <v>3600</v>
      </c>
      <c r="E162" s="57"/>
      <c r="F162" s="60"/>
    </row>
    <row r="163" spans="1:7" s="25" customFormat="1" ht="30" customHeight="1" hidden="1">
      <c r="A163" s="90"/>
      <c r="B163" s="101"/>
      <c r="C163" s="101"/>
      <c r="D163" s="40"/>
      <c r="E163" s="57"/>
      <c r="G163" s="60"/>
    </row>
    <row r="164" spans="1:7" s="25" customFormat="1" ht="18.75" hidden="1">
      <c r="A164" s="90"/>
      <c r="B164" s="101"/>
      <c r="C164" s="101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101"/>
      <c r="C166" s="101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101"/>
      <c r="C168" s="101"/>
      <c r="D168" s="43"/>
      <c r="E168" s="57"/>
      <c r="G168" s="60"/>
    </row>
    <row r="169" spans="1:7" s="25" customFormat="1" ht="18.75" hidden="1">
      <c r="A169" s="90"/>
      <c r="B169" s="101"/>
      <c r="C169" s="101"/>
      <c r="D169" s="43"/>
      <c r="E169" s="57"/>
      <c r="G169" s="60"/>
    </row>
    <row r="170" spans="1:7" s="25" customFormat="1" ht="18.75" hidden="1">
      <c r="A170" s="90"/>
      <c r="B170" s="101"/>
      <c r="C170" s="101"/>
      <c r="D170" s="43"/>
      <c r="E170" s="57"/>
      <c r="G170" s="60"/>
    </row>
    <row r="171" spans="1:7" s="25" customFormat="1" ht="18.75" hidden="1">
      <c r="A171" s="90"/>
      <c r="B171" s="101"/>
      <c r="C171" s="101"/>
      <c r="D171" s="40"/>
      <c r="E171" s="57"/>
      <c r="G171" s="60"/>
    </row>
    <row r="172" spans="1:7" s="25" customFormat="1" ht="40.5" customHeight="1" hidden="1">
      <c r="A172" s="90"/>
      <c r="B172" s="101"/>
      <c r="C172" s="101"/>
      <c r="D172" s="39"/>
      <c r="E172" s="57"/>
      <c r="G172" s="60"/>
    </row>
    <row r="173" spans="1:5" s="25" customFormat="1" ht="22.5" customHeight="1">
      <c r="A173" s="90"/>
      <c r="B173" s="100" t="s">
        <v>91</v>
      </c>
      <c r="C173" s="100"/>
      <c r="D173" s="58">
        <f>SUM(D161:D172)</f>
        <v>32654.1</v>
      </c>
      <c r="E173" s="57"/>
    </row>
    <row r="174" spans="1:4" s="26" customFormat="1" ht="18.75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8.75" customHeight="1">
      <c r="A182" s="90" t="s">
        <v>18</v>
      </c>
      <c r="B182" s="108" t="s">
        <v>122</v>
      </c>
      <c r="C182" s="108"/>
      <c r="D182" s="29">
        <v>5760</v>
      </c>
    </row>
    <row r="183" spans="1:4" s="26" customFormat="1" ht="30" customHeight="1" hidden="1">
      <c r="A183" s="90"/>
      <c r="B183" s="108"/>
      <c r="C183" s="108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>
      <c r="A190" s="90"/>
      <c r="B190" s="85"/>
      <c r="C190" s="85"/>
      <c r="D190" s="29"/>
    </row>
    <row r="191" spans="1:4" s="26" customFormat="1" ht="20.25" customHeight="1">
      <c r="A191" s="90"/>
      <c r="B191" s="100" t="s">
        <v>91</v>
      </c>
      <c r="C191" s="100"/>
      <c r="D191" s="24">
        <f>SUM(D182:D190)</f>
        <v>5760</v>
      </c>
    </row>
    <row r="192" spans="1:4" s="26" customFormat="1" ht="24" customHeight="1">
      <c r="A192" s="90" t="s">
        <v>15</v>
      </c>
      <c r="B192" s="85" t="s">
        <v>10</v>
      </c>
      <c r="C192" s="85"/>
      <c r="D192" s="29">
        <v>10995.74</v>
      </c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8.75" hidden="1">
      <c r="A195" s="90"/>
      <c r="B195" s="85"/>
      <c r="C195" s="85"/>
      <c r="D195" s="29"/>
    </row>
    <row r="196" spans="1:4" s="26" customFormat="1" ht="19.5">
      <c r="A196" s="90"/>
      <c r="B196" s="100" t="s">
        <v>91</v>
      </c>
      <c r="C196" s="100"/>
      <c r="D196" s="24">
        <f>D192+D193+D194+D195</f>
        <v>10995.74</v>
      </c>
    </row>
    <row r="197" spans="1:4" s="26" customFormat="1" ht="18.75" hidden="1">
      <c r="A197" s="90" t="s">
        <v>31</v>
      </c>
      <c r="B197" s="85"/>
      <c r="C197" s="85"/>
      <c r="D197" s="29"/>
    </row>
    <row r="198" spans="1:4" s="26" customFormat="1" ht="18.75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9.5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97.5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101"/>
      <c r="C202" s="101"/>
      <c r="D202" s="29"/>
    </row>
    <row r="203" spans="1:4" s="26" customFormat="1" ht="18.75" hidden="1">
      <c r="A203" s="90"/>
      <c r="B203" s="80"/>
      <c r="C203" s="81"/>
      <c r="D203" s="29"/>
    </row>
    <row r="204" spans="1:4" s="26" customFormat="1" ht="18.75" hidden="1">
      <c r="A204" s="90"/>
      <c r="B204" s="101"/>
      <c r="C204" s="101"/>
      <c r="D204" s="29"/>
    </row>
    <row r="205" spans="1:4" s="26" customFormat="1" ht="18.75" hidden="1">
      <c r="A205" s="90"/>
      <c r="B205" s="101"/>
      <c r="C205" s="101"/>
      <c r="D205" s="29"/>
    </row>
    <row r="206" spans="1:4" s="26" customFormat="1" ht="39" customHeight="1" hidden="1">
      <c r="A206" s="90"/>
      <c r="B206" s="106"/>
      <c r="C206" s="107"/>
      <c r="D206" s="29"/>
    </row>
    <row r="207" spans="1:4" s="26" customFormat="1" ht="36" customHeight="1" hidden="1">
      <c r="A207" s="90"/>
      <c r="B207" s="106"/>
      <c r="C207" s="107"/>
      <c r="D207" s="29"/>
    </row>
    <row r="208" spans="1:4" s="26" customFormat="1" ht="18.75" hidden="1">
      <c r="A208" s="90"/>
      <c r="B208" s="106"/>
      <c r="C208" s="107"/>
      <c r="D208" s="29"/>
    </row>
    <row r="209" spans="1:4" s="26" customFormat="1" ht="18.75" hidden="1">
      <c r="A209" s="90"/>
      <c r="B209" s="106"/>
      <c r="C209" s="107"/>
      <c r="D209" s="29"/>
    </row>
    <row r="210" spans="1:4" s="26" customFormat="1" ht="18.75" hidden="1">
      <c r="A210" s="90"/>
      <c r="B210" s="106"/>
      <c r="C210" s="107"/>
      <c r="D210" s="29"/>
    </row>
    <row r="211" spans="1:4" s="26" customFormat="1" ht="18.75" hidden="1">
      <c r="A211" s="90"/>
      <c r="B211" s="106"/>
      <c r="C211" s="107"/>
      <c r="D211" s="29"/>
    </row>
    <row r="212" spans="1:4" s="26" customFormat="1" ht="22.5" customHeight="1" hidden="1">
      <c r="A212" s="90"/>
      <c r="B212" s="101"/>
      <c r="C212" s="101"/>
      <c r="D212" s="29"/>
    </row>
    <row r="213" spans="1:7" s="26" customFormat="1" ht="39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 hidden="1">
      <c r="A214" s="90" t="s">
        <v>64</v>
      </c>
      <c r="B214" s="85"/>
      <c r="C214" s="85"/>
      <c r="D214" s="29"/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8.75" hidden="1">
      <c r="A216" s="90"/>
      <c r="B216" s="108"/>
      <c r="C216" s="108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8.75" hidden="1">
      <c r="A218" s="90"/>
      <c r="B218" s="80"/>
      <c r="C218" s="81"/>
      <c r="D218" s="29"/>
    </row>
    <row r="219" spans="1:4" s="26" customFormat="1" ht="18.75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8.75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8.75" hidden="1">
      <c r="A223" s="90"/>
      <c r="B223" s="80"/>
      <c r="C223" s="81"/>
      <c r="D223" s="29"/>
    </row>
    <row r="224" spans="1:4" s="26" customFormat="1" ht="18.75" hidden="1">
      <c r="A224" s="90"/>
      <c r="B224" s="80"/>
      <c r="C224" s="81"/>
      <c r="D224" s="29"/>
    </row>
    <row r="225" spans="1:4" s="26" customFormat="1" ht="18.75" hidden="1">
      <c r="A225" s="90"/>
      <c r="B225" s="80"/>
      <c r="C225" s="81"/>
      <c r="D225" s="29"/>
    </row>
    <row r="226" spans="1:4" s="26" customFormat="1" ht="18.75" hidden="1">
      <c r="A226" s="90"/>
      <c r="B226" s="80"/>
      <c r="C226" s="81"/>
      <c r="D226" s="29"/>
    </row>
    <row r="227" spans="1:4" s="26" customFormat="1" ht="18.75" hidden="1">
      <c r="A227" s="90"/>
      <c r="B227" s="80"/>
      <c r="C227" s="81"/>
      <c r="D227" s="29"/>
    </row>
    <row r="228" spans="1:4" s="26" customFormat="1" ht="18.75" hidden="1">
      <c r="A228" s="90"/>
      <c r="B228" s="80"/>
      <c r="C228" s="81"/>
      <c r="D228" s="29"/>
    </row>
    <row r="229" spans="1:4" s="26" customFormat="1" ht="18.75" hidden="1">
      <c r="A229" s="90"/>
      <c r="B229" s="80"/>
      <c r="C229" s="81"/>
      <c r="D229" s="29"/>
    </row>
    <row r="230" spans="1:7" s="26" customFormat="1" ht="22.5" customHeight="1" hidden="1">
      <c r="A230" s="90"/>
      <c r="B230" s="100" t="s">
        <v>91</v>
      </c>
      <c r="C230" s="100"/>
      <c r="D230" s="59">
        <f>SUM(D214:D229)</f>
        <v>0</v>
      </c>
      <c r="F230" s="28"/>
      <c r="G230" s="28"/>
    </row>
    <row r="231" spans="1:4" s="26" customFormat="1" ht="23.25" customHeight="1">
      <c r="A231" s="90" t="s">
        <v>68</v>
      </c>
      <c r="B231" s="85" t="s">
        <v>123</v>
      </c>
      <c r="C231" s="85"/>
      <c r="D231" s="29">
        <v>633.08</v>
      </c>
    </row>
    <row r="232" spans="1:4" s="26" customFormat="1" ht="41.25" customHeight="1">
      <c r="A232" s="90"/>
      <c r="B232" s="85" t="s">
        <v>124</v>
      </c>
      <c r="C232" s="85"/>
      <c r="D232" s="29">
        <v>1190</v>
      </c>
    </row>
    <row r="233" spans="1:4" s="26" customFormat="1" ht="18.75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8.75" hidden="1">
      <c r="A236" s="90"/>
      <c r="B236" s="80"/>
      <c r="C236" s="81"/>
      <c r="D236" s="29"/>
    </row>
    <row r="237" spans="1:4" s="26" customFormat="1" ht="18.75" hidden="1">
      <c r="A237" s="90"/>
      <c r="B237" s="80"/>
      <c r="C237" s="81"/>
      <c r="D237" s="29"/>
    </row>
    <row r="238" spans="1:4" s="26" customFormat="1" ht="18.75" hidden="1">
      <c r="A238" s="90"/>
      <c r="B238" s="80"/>
      <c r="C238" s="81"/>
      <c r="D238" s="29"/>
    </row>
    <row r="239" spans="1:4" s="26" customFormat="1" ht="18.75" hidden="1">
      <c r="A239" s="90"/>
      <c r="B239" s="80"/>
      <c r="C239" s="81"/>
      <c r="D239" s="29"/>
    </row>
    <row r="240" spans="1:4" s="26" customFormat="1" ht="18.75" customHeight="1">
      <c r="A240" s="90"/>
      <c r="B240" s="100" t="s">
        <v>91</v>
      </c>
      <c r="C240" s="100"/>
      <c r="D240" s="59">
        <f>D231+D232+D233+D234+D235+D236+D237+D238+D239</f>
        <v>1823.08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4"/>
      <c r="B242" s="85"/>
      <c r="C242" s="85"/>
      <c r="D242" s="29"/>
    </row>
    <row r="243" spans="1:4" s="26" customFormat="1" ht="39" customHeight="1" hidden="1">
      <c r="A243" s="104"/>
      <c r="B243" s="85"/>
      <c r="C243" s="85"/>
      <c r="D243" s="29"/>
    </row>
    <row r="244" spans="1:4" s="26" customFormat="1" ht="18.75" customHeight="1" hidden="1">
      <c r="A244" s="104"/>
      <c r="B244" s="80"/>
      <c r="C244" s="81"/>
      <c r="D244" s="29"/>
    </row>
    <row r="245" spans="1:4" s="26" customFormat="1" ht="18.75" customHeight="1" hidden="1">
      <c r="A245" s="104"/>
      <c r="B245" s="80"/>
      <c r="C245" s="81"/>
      <c r="D245" s="29"/>
    </row>
    <row r="246" spans="1:4" s="26" customFormat="1" ht="18.75" customHeight="1" hidden="1">
      <c r="A246" s="104"/>
      <c r="B246" s="80"/>
      <c r="C246" s="81"/>
      <c r="D246" s="29"/>
    </row>
    <row r="247" spans="1:4" s="26" customFormat="1" ht="18.75" customHeight="1" hidden="1">
      <c r="A247" s="104"/>
      <c r="B247" s="80"/>
      <c r="C247" s="81"/>
      <c r="D247" s="29"/>
    </row>
    <row r="248" spans="1:4" s="26" customFormat="1" ht="18.75" customHeight="1" hidden="1">
      <c r="A248" s="104"/>
      <c r="B248" s="80"/>
      <c r="C248" s="81"/>
      <c r="D248" s="29"/>
    </row>
    <row r="249" spans="1:8" s="26" customFormat="1" ht="19.5" hidden="1">
      <c r="A249" s="105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8.75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8.75" hidden="1">
      <c r="A253" s="90"/>
      <c r="B253" s="101"/>
      <c r="C253" s="101"/>
      <c r="D253" s="29"/>
    </row>
    <row r="254" spans="1:4" s="26" customFormat="1" ht="18.75" hidden="1">
      <c r="A254" s="90"/>
      <c r="B254" s="101"/>
      <c r="C254" s="101"/>
      <c r="D254" s="29"/>
    </row>
    <row r="255" spans="1:4" s="26" customFormat="1" ht="18.75" hidden="1">
      <c r="A255" s="90"/>
      <c r="B255" s="85"/>
      <c r="C255" s="103"/>
      <c r="D255" s="29"/>
    </row>
    <row r="256" spans="1:4" s="26" customFormat="1" ht="19.5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101"/>
      <c r="C259" s="101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 hidden="1">
      <c r="A263" s="88" t="s">
        <v>45</v>
      </c>
      <c r="B263" s="101"/>
      <c r="C263" s="101"/>
      <c r="D263" s="29"/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8.75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2"/>
      <c r="D266" s="29"/>
    </row>
    <row r="267" spans="1:4" s="26" customFormat="1" ht="18.75" customHeight="1" hidden="1">
      <c r="A267" s="92"/>
      <c r="B267" s="85"/>
      <c r="C267" s="102"/>
      <c r="D267" s="29"/>
    </row>
    <row r="268" spans="1:4" s="26" customFormat="1" ht="19.5" customHeight="1" hidden="1">
      <c r="A268" s="89"/>
      <c r="B268" s="100" t="s">
        <v>91</v>
      </c>
      <c r="C268" s="100"/>
      <c r="D268" s="59">
        <f>SUM(D263:D267)</f>
        <v>0</v>
      </c>
    </row>
    <row r="269" spans="1:4" s="26" customFormat="1" ht="70.5" customHeight="1" hidden="1">
      <c r="A269" s="90" t="s">
        <v>92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8.75" hidden="1">
      <c r="A274" s="90"/>
      <c r="B274" s="85"/>
      <c r="C274" s="85"/>
      <c r="D274" s="29"/>
    </row>
    <row r="275" spans="1:4" s="26" customFormat="1" ht="18.75" hidden="1">
      <c r="A275" s="90"/>
      <c r="B275" s="85"/>
      <c r="C275" s="85"/>
      <c r="D275" s="29"/>
    </row>
    <row r="276" spans="1:4" s="26" customFormat="1" ht="18.75" hidden="1">
      <c r="A276" s="90"/>
      <c r="B276" s="85"/>
      <c r="C276" s="85"/>
      <c r="D276" s="29"/>
    </row>
    <row r="277" spans="1:4" s="26" customFormat="1" ht="18.75" hidden="1">
      <c r="A277" s="90"/>
      <c r="B277" s="85"/>
      <c r="C277" s="85"/>
      <c r="D277" s="29"/>
    </row>
    <row r="278" spans="1:4" s="26" customFormat="1" ht="18.75" hidden="1">
      <c r="A278" s="90"/>
      <c r="B278" s="85"/>
      <c r="C278" s="85"/>
      <c r="D278" s="29"/>
    </row>
    <row r="279" spans="1:4" s="26" customFormat="1" ht="18.75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>
      <c r="A281" s="90" t="s">
        <v>94</v>
      </c>
      <c r="B281" s="101" t="s">
        <v>119</v>
      </c>
      <c r="C281" s="101"/>
      <c r="D281" s="29">
        <v>-21449.26</v>
      </c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8.75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>
      <c r="A286" s="90"/>
      <c r="B286" s="97" t="s">
        <v>91</v>
      </c>
      <c r="C286" s="98"/>
      <c r="D286" s="59">
        <f>SUM(D281:D285)</f>
        <v>-21449.26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8.75" hidden="1">
      <c r="A291" s="92"/>
      <c r="B291" s="80"/>
      <c r="C291" s="81"/>
      <c r="D291" s="29"/>
    </row>
    <row r="292" spans="1:4" s="26" customFormat="1" ht="18.75" hidden="1">
      <c r="A292" s="92"/>
      <c r="B292" s="80"/>
      <c r="C292" s="81"/>
      <c r="D292" s="29"/>
    </row>
    <row r="293" spans="1:4" s="26" customFormat="1" ht="18.75" hidden="1">
      <c r="A293" s="92"/>
      <c r="B293" s="80"/>
      <c r="C293" s="81"/>
      <c r="D293" s="29"/>
    </row>
    <row r="294" spans="1:4" s="26" customFormat="1" ht="18.75" hidden="1">
      <c r="A294" s="92"/>
      <c r="B294" s="80"/>
      <c r="C294" s="81"/>
      <c r="D294" s="29"/>
    </row>
    <row r="295" spans="1:4" s="26" customFormat="1" ht="18.75" hidden="1">
      <c r="A295" s="92"/>
      <c r="B295" s="85"/>
      <c r="C295" s="85"/>
      <c r="D295" s="29"/>
    </row>
    <row r="296" spans="1:4" s="26" customFormat="1" ht="18.75" hidden="1">
      <c r="A296" s="92"/>
      <c r="B296" s="80"/>
      <c r="C296" s="81"/>
      <c r="D296" s="29"/>
    </row>
    <row r="297" spans="1:4" s="26" customFormat="1" ht="19.5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8.75" hidden="1">
      <c r="A301" s="92"/>
      <c r="B301" s="85"/>
      <c r="C301" s="85"/>
      <c r="D301" s="29"/>
    </row>
    <row r="302" spans="1:4" s="26" customFormat="1" ht="18.75" hidden="1">
      <c r="A302" s="92"/>
      <c r="B302" s="85"/>
      <c r="C302" s="85"/>
      <c r="D302" s="29"/>
    </row>
    <row r="303" spans="1:4" s="26" customFormat="1" ht="18.75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101"/>
      <c r="C309" s="101"/>
      <c r="D309" s="70"/>
    </row>
    <row r="310" spans="1:4" s="26" customFormat="1" ht="22.5" customHeight="1" hidden="1">
      <c r="A310" s="75"/>
      <c r="B310" s="85"/>
      <c r="C310" s="85"/>
      <c r="D310" s="70"/>
    </row>
    <row r="311" spans="1:4" s="26" customFormat="1" ht="18.75" hidden="1">
      <c r="A311" s="75"/>
      <c r="B311" s="101"/>
      <c r="C311" s="101"/>
      <c r="D311" s="70"/>
    </row>
    <row r="312" spans="1:4" s="26" customFormat="1" ht="17.25" customHeight="1" hidden="1">
      <c r="A312" s="75"/>
      <c r="B312" s="96"/>
      <c r="C312" s="96"/>
      <c r="D312" s="70"/>
    </row>
    <row r="313" spans="1:4" s="26" customFormat="1" ht="18" customHeight="1" hidden="1">
      <c r="A313" s="75"/>
      <c r="B313" s="96"/>
      <c r="C313" s="96"/>
      <c r="D313" s="29"/>
    </row>
    <row r="314" spans="1:4" s="26" customFormat="1" ht="18.75" customHeight="1" hidden="1">
      <c r="A314" s="75"/>
      <c r="B314" s="96"/>
      <c r="C314" s="96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18.75" hidden="1">
      <c r="A316" s="75"/>
      <c r="B316" s="96"/>
      <c r="C316" s="96"/>
      <c r="D316" s="29"/>
    </row>
    <row r="317" spans="1:4" s="26" customFormat="1" ht="18.75" hidden="1">
      <c r="A317" s="75"/>
      <c r="B317" s="96"/>
      <c r="C317" s="96"/>
      <c r="D317" s="29"/>
    </row>
    <row r="318" spans="1:4" s="26" customFormat="1" ht="18.75" hidden="1">
      <c r="A318" s="75"/>
      <c r="B318" s="96"/>
      <c r="C318" s="96"/>
      <c r="D318" s="29"/>
    </row>
    <row r="319" spans="1:4" s="26" customFormat="1" ht="18.75" hidden="1">
      <c r="A319" s="75"/>
      <c r="B319" s="94"/>
      <c r="C319" s="95"/>
      <c r="D319" s="29"/>
    </row>
    <row r="320" spans="1:4" s="26" customFormat="1" ht="3" customHeight="1" hidden="1">
      <c r="A320" s="75"/>
      <c r="B320" s="94"/>
      <c r="C320" s="95"/>
      <c r="D320" s="29"/>
    </row>
    <row r="321" spans="1:4" s="26" customFormat="1" ht="24.75" customHeight="1" hidden="1">
      <c r="A321" s="50"/>
      <c r="B321" s="97" t="s">
        <v>91</v>
      </c>
      <c r="C321" s="98"/>
      <c r="D321" s="59">
        <f>SUM(D309:D320)</f>
        <v>0</v>
      </c>
    </row>
    <row r="322" spans="1:4" s="26" customFormat="1" ht="39.75" customHeight="1" hidden="1">
      <c r="A322" s="121" t="s">
        <v>14</v>
      </c>
      <c r="B322" s="80"/>
      <c r="C322" s="99"/>
      <c r="D322" s="29"/>
    </row>
    <row r="323" spans="1:4" s="26" customFormat="1" ht="21" customHeight="1" hidden="1">
      <c r="A323" s="122"/>
      <c r="B323" s="97" t="s">
        <v>91</v>
      </c>
      <c r="C323" s="98"/>
      <c r="D323" s="24">
        <f>D322</f>
        <v>0</v>
      </c>
    </row>
    <row r="324" spans="1:4" s="26" customFormat="1" ht="28.5" customHeight="1" hidden="1">
      <c r="A324" s="50"/>
      <c r="B324" s="97" t="s">
        <v>91</v>
      </c>
      <c r="C324" s="98"/>
      <c r="D324" s="59">
        <f>D322+D323</f>
        <v>0</v>
      </c>
    </row>
    <row r="325" spans="1:8" s="26" customFormat="1" ht="24.75" customHeight="1">
      <c r="A325" s="21"/>
      <c r="B325" s="93" t="s">
        <v>19</v>
      </c>
      <c r="C325" s="91"/>
      <c r="D325" s="24">
        <f>D160+D15</f>
        <v>111869.29000000001</v>
      </c>
      <c r="E325" s="27"/>
      <c r="F325" s="28"/>
      <c r="G325" s="28"/>
      <c r="H325" s="28"/>
    </row>
    <row r="326" spans="1:7" s="26" customFormat="1" ht="31.5" customHeight="1">
      <c r="A326" s="21"/>
      <c r="B326" s="87" t="s">
        <v>58</v>
      </c>
      <c r="C326" s="87"/>
      <c r="D326" s="24">
        <f>SUM(D327:E339)</f>
        <v>0</v>
      </c>
      <c r="E326" s="27"/>
      <c r="G326" s="28"/>
    </row>
    <row r="327" spans="1:7" s="26" customFormat="1" ht="0.75" customHeight="1">
      <c r="A327" s="74" t="s">
        <v>64</v>
      </c>
      <c r="B327" s="85"/>
      <c r="C327" s="85"/>
      <c r="D327" s="29"/>
      <c r="E327" s="27"/>
      <c r="G327" s="28"/>
    </row>
    <row r="328" spans="1:5" s="26" customFormat="1" ht="18.75" hidden="1">
      <c r="A328" s="75"/>
      <c r="B328" s="85"/>
      <c r="C328" s="85"/>
      <c r="D328" s="29"/>
      <c r="E328" s="27"/>
    </row>
    <row r="329" spans="1:5" s="26" customFormat="1" ht="0.75" customHeight="1" hidden="1">
      <c r="A329" s="75"/>
      <c r="B329" s="94"/>
      <c r="C329" s="95"/>
      <c r="D329" s="29"/>
      <c r="E329" s="67"/>
    </row>
    <row r="330" spans="1:5" s="26" customFormat="1" ht="18.75" hidden="1">
      <c r="A330" s="75"/>
      <c r="B330" s="80"/>
      <c r="C330" s="81"/>
      <c r="D330" s="29"/>
      <c r="E330" s="67"/>
    </row>
    <row r="331" spans="1:5" s="26" customFormat="1" ht="18.75" hidden="1">
      <c r="A331" s="75"/>
      <c r="B331" s="85"/>
      <c r="C331" s="85"/>
      <c r="D331" s="29"/>
      <c r="E331" s="67"/>
    </row>
    <row r="332" spans="1:5" s="26" customFormat="1" ht="18.75" hidden="1">
      <c r="A332" s="73"/>
      <c r="B332" s="85"/>
      <c r="C332" s="85"/>
      <c r="D332" s="29"/>
      <c r="E332" s="67"/>
    </row>
    <row r="333" spans="1:5" s="26" customFormat="1" ht="5.25" customHeight="1" hidden="1">
      <c r="A333" s="88"/>
      <c r="B333" s="80"/>
      <c r="C333" s="81"/>
      <c r="D333" s="29"/>
      <c r="E333" s="67"/>
    </row>
    <row r="334" spans="1:5" s="26" customFormat="1" ht="18.75" hidden="1">
      <c r="A334" s="92"/>
      <c r="B334" s="80"/>
      <c r="C334" s="81"/>
      <c r="D334" s="29"/>
      <c r="E334" s="67"/>
    </row>
    <row r="335" spans="1:5" s="26" customFormat="1" ht="18.75" hidden="1">
      <c r="A335" s="92"/>
      <c r="B335" s="85"/>
      <c r="C335" s="85"/>
      <c r="D335" s="29"/>
      <c r="E335" s="67"/>
    </row>
    <row r="336" spans="1:4" s="26" customFormat="1" ht="18.75" hidden="1">
      <c r="A336" s="89"/>
      <c r="B336" s="85"/>
      <c r="C336" s="85"/>
      <c r="D336" s="29"/>
    </row>
    <row r="337" spans="1:4" s="26" customFormat="1" ht="18.75" hidden="1">
      <c r="A337" s="88" t="s">
        <v>104</v>
      </c>
      <c r="B337" s="85"/>
      <c r="C337" s="85"/>
      <c r="D337" s="29"/>
    </row>
    <row r="338" spans="1:4" s="26" customFormat="1" ht="18.75" hidden="1">
      <c r="A338" s="89"/>
      <c r="B338" s="85"/>
      <c r="C338" s="85"/>
      <c r="D338" s="29"/>
    </row>
    <row r="339" spans="1:4" s="26" customFormat="1" ht="30.75" customHeight="1" hidden="1">
      <c r="A339" s="50"/>
      <c r="B339" s="85"/>
      <c r="C339" s="85"/>
      <c r="D339" s="29"/>
    </row>
    <row r="340" spans="1:7" s="26" customFormat="1" ht="16.5" customHeight="1">
      <c r="A340" s="50" t="s">
        <v>26</v>
      </c>
      <c r="B340" s="90" t="s">
        <v>93</v>
      </c>
      <c r="C340" s="90"/>
      <c r="D340" s="24">
        <f>D325+D326</f>
        <v>111869.29000000001</v>
      </c>
      <c r="F340" s="28"/>
      <c r="G340" s="28"/>
    </row>
    <row r="341" spans="1:4" s="26" customFormat="1" ht="7.5" customHeight="1" hidden="1">
      <c r="A341" s="50"/>
      <c r="B341" s="87"/>
      <c r="C341" s="91"/>
      <c r="D341" s="21"/>
    </row>
    <row r="342" spans="1:4" s="26" customFormat="1" ht="18.75" customHeight="1">
      <c r="A342" s="50"/>
      <c r="B342" s="85"/>
      <c r="C342" s="85"/>
      <c r="D342" s="29"/>
    </row>
    <row r="343" spans="1:4" s="63" customFormat="1" ht="21" customHeight="1">
      <c r="A343" s="61"/>
      <c r="B343" s="86" t="s">
        <v>95</v>
      </c>
      <c r="C343" s="86"/>
      <c r="D343" s="62">
        <f>D13-D325-D326</f>
        <v>51894834.86</v>
      </c>
    </row>
    <row r="344" spans="1:4" s="26" customFormat="1" ht="18.75">
      <c r="A344" s="50"/>
      <c r="B344" s="80"/>
      <c r="C344" s="81"/>
      <c r="D344" s="29"/>
    </row>
    <row r="345" spans="1:5" s="26" customFormat="1" ht="22.5" customHeight="1">
      <c r="A345" s="50"/>
      <c r="B345" s="87" t="s">
        <v>86</v>
      </c>
      <c r="C345" s="87"/>
      <c r="D345" s="24">
        <f>D344+D346+D348+D349+D350+D351+D353+D355+D356+D347</f>
        <v>0</v>
      </c>
      <c r="E345" s="27"/>
    </row>
    <row r="346" spans="1:4" ht="23.25" customHeight="1">
      <c r="A346" s="21"/>
      <c r="B346" s="80"/>
      <c r="C346" s="81"/>
      <c r="D346" s="29"/>
    </row>
    <row r="347" spans="1:4" ht="39" customHeight="1" hidden="1">
      <c r="A347" s="21"/>
      <c r="B347" s="80"/>
      <c r="C347" s="81"/>
      <c r="D347" s="29"/>
    </row>
    <row r="348" spans="1:5" s="26" customFormat="1" ht="45.75" customHeight="1" hidden="1">
      <c r="A348" s="82"/>
      <c r="B348" s="80"/>
      <c r="C348" s="81"/>
      <c r="D348" s="29"/>
      <c r="E348" s="27"/>
    </row>
    <row r="349" spans="1:5" s="26" customFormat="1" ht="23.25" customHeight="1" hidden="1">
      <c r="A349" s="83"/>
      <c r="B349" s="80"/>
      <c r="C349" s="81"/>
      <c r="D349" s="29"/>
      <c r="E349" s="27"/>
    </row>
    <row r="350" spans="1:5" s="26" customFormat="1" ht="22.5" customHeight="1" hidden="1">
      <c r="A350" s="84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80"/>
      <c r="C352" s="81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78"/>
      <c r="C355" s="79"/>
      <c r="D355" s="66"/>
    </row>
    <row r="356" spans="1:4" ht="15.75" customHeight="1">
      <c r="A356" s="21"/>
      <c r="B356" s="80"/>
      <c r="C356" s="81"/>
      <c r="D356" s="66"/>
    </row>
    <row r="357" spans="1:8" s="30" customFormat="1" ht="18.75">
      <c r="A357" s="65"/>
      <c r="B357" s="80"/>
      <c r="C357" s="81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80"/>
      <c r="C360" s="81"/>
      <c r="D360" s="66"/>
      <c r="F360" s="22"/>
      <c r="G360" s="22"/>
      <c r="H360" s="22"/>
    </row>
    <row r="361" spans="1:4" ht="18.75">
      <c r="A361" s="21"/>
      <c r="B361" s="80"/>
      <c r="C361" s="81"/>
      <c r="D361" s="29"/>
    </row>
  </sheetData>
  <sheetProtection password="CE2C" sheet="1"/>
  <mergeCells count="258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2022-05-03T09:56:34Z</cp:lastPrinted>
  <dcterms:created xsi:type="dcterms:W3CDTF">2015-05-15T06:08:32Z</dcterms:created>
  <dcterms:modified xsi:type="dcterms:W3CDTF">2022-05-04T07:56:47Z</dcterms:modified>
  <cp:category/>
  <cp:version/>
  <cp:contentType/>
  <cp:contentStatus/>
</cp:coreProperties>
</file>