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04.2022 (2)" sheetId="2" r:id="rId2"/>
  </sheets>
  <definedNames>
    <definedName name="_xlnm.Print_Area" localSheetId="1">'21.04.2022 (2)'!$A$1:$D$345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<sst xmlns="http://schemas.openxmlformats.org/spreadsheetml/2006/main" count="264" uniqueCount="122">
  <si>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</si>
  <si>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</si>
  <si>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</si>
  <si>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</si>
  <si>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</si>
  <si>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</si>
  <si>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</si>
  <si>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</si>
  <si>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</si>
  <si>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</si>
  <si>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</si>
  <si>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</si>
  <si>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</si>
  <si>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</si>
  <si>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</si>
  <si>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</si>
  <si>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</si>
  <si>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</si>
  <si>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</si>
  <si>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</si>
  <si>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</si>
  <si>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</si>
  <si>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</si>
  <si>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</si>
  <si>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</si>
  <si>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</si>
  <si>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</si>
  <si>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</si>
  <si>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</si>
  <si>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</si>
  <si>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</si>
  <si>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</si>
  <si>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</si>
  <si>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</si>
  <si>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</si>
  <si>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</si>
  <si>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</si>
  <si>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</si>
  <si>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</si>
  <si>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</si>
  <si>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</si>
  <si>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</si>
  <si>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</si>
  <si>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</si>
  <si>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</si>
  <si>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</si>
  <si>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</si>
  <si>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</si>
  <si>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</si>
  <si>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</si>
  <si>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</si>
  <si>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</si>
  <si>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</si>
  <si>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</si>
  <si>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</si>
  <si>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</si>
  <si>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</si>
  <si>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</si>
  <si>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</si>
  <si>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</si>
  <si>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</si>
  <si>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</si>
  <si>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</si>
  <si>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</si>
  <si>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</si>
  <si>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</si>
  <si>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</si>
  <si>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</si>
  <si>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</si>
  <si>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</si>
  <si>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</si>
  <si>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</si>
  <si>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</si>
  <si>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</si>
  <si>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</si>
  <si>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</si>
  <si>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</si>
  <si>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</si>
  <si>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</si>
  <si>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</si>
  <si>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</si>
  <si>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</si>
  <si>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</si>
  <si>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</si>
  <si>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</si>
  <si>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</si>
  <si>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</si>
  <si>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</si>
  <si>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</si>
  <si>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</si>
  <si>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</si>
  <si>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</si>
  <si>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</si>
  <si>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</si>
  <si>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</si>
  <si>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</si>
  <si>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</si>
  <si>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</si>
  <si>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</si>
  <si>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</si>
  <si>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</si>
  <si>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</si>
  <si>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</si>
  <si>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</si>
  <si>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</si>
  <si>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</si>
  <si>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</si>
  <si>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</si>
  <si>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</si>
  <si>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</si>
  <si>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</si>
  <si>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</si>
  <si>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</si>
  <si>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Фінансування видатків бюджету Ніжинської міської територіальної громади за 21.04.2022р. пооб’єктно</t>
  </si>
  <si>
    <t>Залишок коштів станом на 21.04.2022 р., в т.ч.:</t>
  </si>
  <si>
    <t>Надходження коштів на рахунки бюджету 21.04.2022 р., в т.ч.:</t>
  </si>
  <si>
    <t>не проведено розпорядження 21.04.2022 року</t>
  </si>
  <si>
    <t xml:space="preserve">Всього коштів на рахунках бюджету 21.04.2022 р. </t>
  </si>
  <si>
    <t xml:space="preserve">розпорядження №  137, № 138 від  21.04.2022 р. </t>
  </si>
  <si>
    <t>Абонентна плата за телефон</t>
  </si>
  <si>
    <t>Інша субвенція з місцевого бюджету на співфінансування Трудового архіву Ніжинського району КУ Ніжинської районної ради</t>
  </si>
  <si>
    <t>Пакети санітарні для біологічних відходів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</si>
</sst>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36">
      <selection activeCell="D342" sqref="D34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113</v>
      </c>
      <c r="B1" s="120"/>
      <c r="C1" s="120"/>
      <c r="D1" s="120"/>
      <c r="E1" s="120"/>
    </row>
    <row r="2" spans="1:5" ht="26.25" customHeight="1" hidden="1">
      <c r="A2" s="121" t="s">
        <v>118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114</v>
      </c>
      <c r="B4" s="90"/>
      <c r="C4" s="90"/>
      <c r="D4" s="52">
        <v>48278333.410000004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115</v>
      </c>
      <c r="B6" s="90"/>
      <c r="C6" s="90"/>
      <c r="D6" s="52">
        <f>D9+D10</f>
        <v>2692892.99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f>2638691.87+54201.12</f>
        <v>2692892.99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>
      <c r="A11" s="117" t="s">
        <v>116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117</v>
      </c>
      <c r="B13" s="90"/>
      <c r="C13" s="90"/>
      <c r="D13" s="52">
        <f>D4+D9</f>
        <v>50971226.400000006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1651.04</v>
      </c>
      <c r="E15" s="68"/>
      <c r="F15" s="60"/>
    </row>
    <row r="16" spans="1:5" s="25" customFormat="1" ht="18.75" customHeight="1">
      <c r="A16" s="50" t="s">
        <v>55</v>
      </c>
      <c r="B16" s="85"/>
      <c r="C16" s="85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106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4" customHeight="1">
      <c r="A41" s="50" t="s">
        <v>10</v>
      </c>
      <c r="B41" s="103" t="s">
        <v>67</v>
      </c>
      <c r="C41" s="103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3" t="s">
        <v>26</v>
      </c>
      <c r="C48" s="103"/>
      <c r="D48" s="39">
        <f>D49+D70+D92+D113+D132+D152</f>
        <v>1651.04</v>
      </c>
      <c r="E48" s="68"/>
    </row>
    <row r="49" spans="1:5" s="25" customFormat="1" ht="27" customHeight="1">
      <c r="A49" s="21"/>
      <c r="B49" s="103" t="s">
        <v>71</v>
      </c>
      <c r="C49" s="103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3" t="s">
        <v>1</v>
      </c>
      <c r="C70" s="103"/>
      <c r="D70" s="58">
        <f>SUM(D71:D91)</f>
        <v>0</v>
      </c>
      <c r="E70" s="69"/>
    </row>
    <row r="71" spans="1:5" s="25" customFormat="1" ht="20.25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3" t="s">
        <v>2</v>
      </c>
      <c r="C92" s="103"/>
      <c r="D92" s="58">
        <f>SUM(D93:D112)</f>
        <v>1595.77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>
      <c r="A104" s="55"/>
      <c r="B104" s="56"/>
      <c r="C104" s="48" t="s">
        <v>45</v>
      </c>
      <c r="D104" s="44">
        <f>1040.11+555.66</f>
        <v>1595.77</v>
      </c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3" t="s">
        <v>70</v>
      </c>
      <c r="C113" s="103"/>
      <c r="D113" s="58">
        <f>SUM(D114:D131)</f>
        <v>55.27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>
      <c r="A128" s="55"/>
      <c r="B128" s="48"/>
      <c r="C128" s="48" t="s">
        <v>110</v>
      </c>
      <c r="D128" s="44">
        <v>55.27</v>
      </c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3" t="s">
        <v>84</v>
      </c>
      <c r="C132" s="103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3" t="s">
        <v>80</v>
      </c>
      <c r="C152" s="103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10"/>
      <c r="C154" s="110"/>
      <c r="D154" s="43"/>
      <c r="E154" s="69"/>
      <c r="H154" s="36"/>
    </row>
    <row r="155" spans="1:5" s="25" customFormat="1" ht="30" customHeight="1" hidden="1">
      <c r="A155" s="92"/>
      <c r="B155" s="110"/>
      <c r="C155" s="110"/>
      <c r="D155" s="29"/>
      <c r="E155" s="68"/>
    </row>
    <row r="156" spans="1:5" s="25" customFormat="1" ht="38.25" customHeight="1" hidden="1">
      <c r="A156" s="92"/>
      <c r="B156" s="110"/>
      <c r="C156" s="110"/>
      <c r="D156" s="29"/>
      <c r="E156" s="68"/>
    </row>
    <row r="157" spans="1:5" s="25" customFormat="1" ht="24.75" customHeight="1" hidden="1">
      <c r="A157" s="92"/>
      <c r="B157" s="108"/>
      <c r="C157" s="109"/>
      <c r="D157" s="40"/>
      <c r="E157" s="68"/>
    </row>
    <row r="158" spans="1:5" s="25" customFormat="1" ht="26.25" customHeight="1" hidden="1">
      <c r="A158" s="92"/>
      <c r="B158" s="103"/>
      <c r="C158" s="103"/>
      <c r="D158" s="43"/>
      <c r="E158" s="68"/>
    </row>
    <row r="159" spans="1:5" s="25" customFormat="1" ht="38.25" customHeight="1" hidden="1">
      <c r="A159" s="89"/>
      <c r="B159" s="103"/>
      <c r="C159" s="103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D213+D268+D286+D323</f>
        <v>57024.6</v>
      </c>
      <c r="E160" s="68"/>
      <c r="F160" s="60"/>
    </row>
    <row r="161" spans="1:6" s="25" customFormat="1" ht="19.5" customHeight="1" hidden="1">
      <c r="A161" s="90" t="s">
        <v>103</v>
      </c>
      <c r="B161" s="85"/>
      <c r="C161" s="85"/>
      <c r="D161" s="40"/>
      <c r="E161" s="57"/>
      <c r="F161" s="60"/>
    </row>
    <row r="162" spans="1:6" s="25" customFormat="1" ht="24.75" customHeight="1" hidden="1">
      <c r="A162" s="90"/>
      <c r="B162" s="85"/>
      <c r="C162" s="85"/>
      <c r="D162" s="40"/>
      <c r="E162" s="57"/>
      <c r="F162" s="60"/>
    </row>
    <row r="163" spans="1:7" s="25" customFormat="1" ht="30" customHeight="1" hidden="1">
      <c r="A163" s="90"/>
      <c r="B163" s="103"/>
      <c r="C163" s="103"/>
      <c r="D163" s="40"/>
      <c r="E163" s="57"/>
      <c r="G163" s="60"/>
    </row>
    <row r="164" spans="1:7" s="25" customFormat="1" ht="18.75" hidden="1">
      <c r="A164" s="90"/>
      <c r="B164" s="103"/>
      <c r="C164" s="103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3"/>
      <c r="C166" s="103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3"/>
      <c r="C168" s="103"/>
      <c r="D168" s="43"/>
      <c r="E168" s="57"/>
      <c r="G168" s="60"/>
    </row>
    <row r="169" spans="1:7" s="25" customFormat="1" ht="18.75" hidden="1">
      <c r="A169" s="90"/>
      <c r="B169" s="103"/>
      <c r="C169" s="103"/>
      <c r="D169" s="43"/>
      <c r="E169" s="57"/>
      <c r="G169" s="60"/>
    </row>
    <row r="170" spans="1:7" s="25" customFormat="1" ht="18.75" hidden="1">
      <c r="A170" s="90"/>
      <c r="B170" s="103"/>
      <c r="C170" s="103"/>
      <c r="D170" s="43"/>
      <c r="E170" s="57"/>
      <c r="G170" s="60"/>
    </row>
    <row r="171" spans="1:7" s="25" customFormat="1" ht="18.75" hidden="1">
      <c r="A171" s="90"/>
      <c r="B171" s="103"/>
      <c r="C171" s="103"/>
      <c r="D171" s="40"/>
      <c r="E171" s="57"/>
      <c r="G171" s="60"/>
    </row>
    <row r="172" spans="1:7" s="25" customFormat="1" ht="40.5" customHeight="1" hidden="1">
      <c r="A172" s="90"/>
      <c r="B172" s="103"/>
      <c r="C172" s="103"/>
      <c r="D172" s="39"/>
      <c r="E172" s="57"/>
      <c r="G172" s="60"/>
    </row>
    <row r="173" spans="1:5" s="25" customFormat="1" ht="22.5" customHeight="1" hidden="1">
      <c r="A173" s="90"/>
      <c r="B173" s="102" t="s">
        <v>91</v>
      </c>
      <c r="C173" s="102"/>
      <c r="D173" s="58">
        <f>SUM(D161:D172)</f>
        <v>0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1.7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2" t="s">
        <v>91</v>
      </c>
      <c r="C181" s="102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10"/>
      <c r="C182" s="110"/>
      <c r="D182" s="29"/>
    </row>
    <row r="183" spans="1:4" s="26" customFormat="1" ht="30" customHeight="1" hidden="1">
      <c r="A183" s="90"/>
      <c r="B183" s="110"/>
      <c r="C183" s="110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2" t="s">
        <v>91</v>
      </c>
      <c r="C191" s="102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2" t="s">
        <v>91</v>
      </c>
      <c r="C196" s="102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2" t="s">
        <v>91</v>
      </c>
      <c r="C200" s="102"/>
      <c r="D200" s="24">
        <f>D197+D198+D199</f>
        <v>0</v>
      </c>
      <c r="F200" s="28"/>
    </row>
    <row r="201" spans="1:4" s="26" customFormat="1" ht="97.5" customHeight="1">
      <c r="A201" s="90" t="s">
        <v>60</v>
      </c>
      <c r="B201" s="85" t="s">
        <v>120</v>
      </c>
      <c r="C201" s="85"/>
      <c r="D201" s="29">
        <v>40000</v>
      </c>
    </row>
    <row r="202" spans="1:4" s="26" customFormat="1" ht="22.5" customHeight="1" hidden="1">
      <c r="A202" s="90"/>
      <c r="B202" s="103"/>
      <c r="C202" s="103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3"/>
      <c r="C204" s="103"/>
      <c r="D204" s="29"/>
    </row>
    <row r="205" spans="1:4" s="26" customFormat="1" ht="18.75" hidden="1">
      <c r="A205" s="90"/>
      <c r="B205" s="103"/>
      <c r="C205" s="103"/>
      <c r="D205" s="29"/>
    </row>
    <row r="206" spans="1:4" s="26" customFormat="1" ht="39" customHeight="1" hidden="1">
      <c r="A206" s="90"/>
      <c r="B206" s="108"/>
      <c r="C206" s="109"/>
      <c r="D206" s="29"/>
    </row>
    <row r="207" spans="1:4" s="26" customFormat="1" ht="36" customHeight="1" hidden="1">
      <c r="A207" s="90"/>
      <c r="B207" s="108"/>
      <c r="C207" s="109"/>
      <c r="D207" s="29"/>
    </row>
    <row r="208" spans="1:4" s="26" customFormat="1" ht="18.75" hidden="1">
      <c r="A208" s="90"/>
      <c r="B208" s="108"/>
      <c r="C208" s="109"/>
      <c r="D208" s="29"/>
    </row>
    <row r="209" spans="1:4" s="26" customFormat="1" ht="18.75" hidden="1">
      <c r="A209" s="90"/>
      <c r="B209" s="108"/>
      <c r="C209" s="109"/>
      <c r="D209" s="29"/>
    </row>
    <row r="210" spans="1:4" s="26" customFormat="1" ht="18.75" hidden="1">
      <c r="A210" s="90"/>
      <c r="B210" s="108"/>
      <c r="C210" s="109"/>
      <c r="D210" s="29"/>
    </row>
    <row r="211" spans="1:4" s="26" customFormat="1" ht="18.75" hidden="1">
      <c r="A211" s="90"/>
      <c r="B211" s="108"/>
      <c r="C211" s="109"/>
      <c r="D211" s="29"/>
    </row>
    <row r="212" spans="1:4" s="26" customFormat="1" ht="22.5" customHeight="1" hidden="1">
      <c r="A212" s="90"/>
      <c r="B212" s="103"/>
      <c r="C212" s="103"/>
      <c r="D212" s="29"/>
    </row>
    <row r="213" spans="1:7" s="26" customFormat="1" ht="39" customHeight="1">
      <c r="A213" s="90"/>
      <c r="B213" s="102" t="s">
        <v>91</v>
      </c>
      <c r="C213" s="102"/>
      <c r="D213" s="59">
        <f>SUM(D201:D212)</f>
        <v>40000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10"/>
      <c r="C216" s="110"/>
      <c r="D216" s="29"/>
    </row>
    <row r="217" spans="1:4" s="26" customFormat="1" ht="21.7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2" t="s">
        <v>91</v>
      </c>
      <c r="C230" s="102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18.75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2" t="s">
        <v>91</v>
      </c>
      <c r="C240" s="102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6"/>
      <c r="B242" s="85"/>
      <c r="C242" s="85"/>
      <c r="D242" s="29"/>
    </row>
    <row r="243" spans="1:4" s="26" customFormat="1" ht="39" customHeight="1" hidden="1">
      <c r="A243" s="106"/>
      <c r="B243" s="85"/>
      <c r="C243" s="85"/>
      <c r="D243" s="29"/>
    </row>
    <row r="244" spans="1:4" s="26" customFormat="1" ht="18.75" customHeight="1" hidden="1">
      <c r="A244" s="106"/>
      <c r="B244" s="80"/>
      <c r="C244" s="81"/>
      <c r="D244" s="29"/>
    </row>
    <row r="245" spans="1:4" s="26" customFormat="1" ht="18.75" customHeight="1" hidden="1">
      <c r="A245" s="106"/>
      <c r="B245" s="80"/>
      <c r="C245" s="81"/>
      <c r="D245" s="29"/>
    </row>
    <row r="246" spans="1:4" s="26" customFormat="1" ht="18.75" customHeight="1" hidden="1">
      <c r="A246" s="106"/>
      <c r="B246" s="80"/>
      <c r="C246" s="81"/>
      <c r="D246" s="29"/>
    </row>
    <row r="247" spans="1:4" s="26" customFormat="1" ht="18.75" customHeight="1" hidden="1">
      <c r="A247" s="106"/>
      <c r="B247" s="80"/>
      <c r="C247" s="81"/>
      <c r="D247" s="29"/>
    </row>
    <row r="248" spans="1:4" s="26" customFormat="1" ht="18.75" customHeight="1" hidden="1">
      <c r="A248" s="106"/>
      <c r="B248" s="80"/>
      <c r="C248" s="81"/>
      <c r="D248" s="29"/>
    </row>
    <row r="249" spans="1:8" s="26" customFormat="1" ht="19.5" hidden="1">
      <c r="A249" s="107"/>
      <c r="B249" s="102" t="s">
        <v>91</v>
      </c>
      <c r="C249" s="102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3"/>
      <c r="C253" s="103"/>
      <c r="D253" s="29"/>
    </row>
    <row r="254" spans="1:4" s="26" customFormat="1" ht="18.75" hidden="1">
      <c r="A254" s="90"/>
      <c r="B254" s="103"/>
      <c r="C254" s="103"/>
      <c r="D254" s="29"/>
    </row>
    <row r="255" spans="1:4" s="26" customFormat="1" ht="18.75" hidden="1">
      <c r="A255" s="90"/>
      <c r="B255" s="85"/>
      <c r="C255" s="105"/>
      <c r="D255" s="29"/>
    </row>
    <row r="256" spans="1:4" s="26" customFormat="1" ht="19.5" hidden="1">
      <c r="A256" s="90"/>
      <c r="B256" s="102" t="s">
        <v>91</v>
      </c>
      <c r="C256" s="102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3"/>
      <c r="C259" s="103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2" t="s">
        <v>91</v>
      </c>
      <c r="C262" s="102"/>
      <c r="D262" s="59">
        <f>D257+D258+D259+D260+D261</f>
        <v>0</v>
      </c>
      <c r="G262" s="28"/>
    </row>
    <row r="263" spans="1:4" s="26" customFormat="1" ht="18.75" customHeight="1">
      <c r="A263" s="88" t="s">
        <v>45</v>
      </c>
      <c r="B263" s="103" t="s">
        <v>112</v>
      </c>
      <c r="C263" s="103"/>
      <c r="D263" s="29">
        <v>600</v>
      </c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4"/>
      <c r="D266" s="29"/>
    </row>
    <row r="267" spans="1:4" s="26" customFormat="1" ht="18.75" customHeight="1" hidden="1">
      <c r="A267" s="92"/>
      <c r="B267" s="85"/>
      <c r="C267" s="104"/>
      <c r="D267" s="29"/>
    </row>
    <row r="268" spans="1:4" s="26" customFormat="1" ht="19.5" customHeight="1">
      <c r="A268" s="89"/>
      <c r="B268" s="102" t="s">
        <v>91</v>
      </c>
      <c r="C268" s="102"/>
      <c r="D268" s="59">
        <f>SUM(D263:D267)</f>
        <v>600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2" t="s">
        <v>91</v>
      </c>
      <c r="C280" s="102"/>
      <c r="D280" s="59">
        <f>SUM(D269:E279)</f>
        <v>0</v>
      </c>
    </row>
    <row r="281" spans="1:4" s="26" customFormat="1" ht="18.75">
      <c r="A281" s="90" t="s">
        <v>94</v>
      </c>
      <c r="B281" s="103" t="s">
        <v>112</v>
      </c>
      <c r="C281" s="103"/>
      <c r="D281" s="29">
        <v>319</v>
      </c>
    </row>
    <row r="282" spans="1:4" s="26" customFormat="1" ht="20.25" customHeight="1">
      <c r="A282" s="90"/>
      <c r="B282" s="85" t="s">
        <v>119</v>
      </c>
      <c r="C282" s="85"/>
      <c r="D282" s="29">
        <v>106</v>
      </c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27.75" customHeight="1">
      <c r="A286" s="90"/>
      <c r="B286" s="93" t="s">
        <v>91</v>
      </c>
      <c r="C286" s="94"/>
      <c r="D286" s="59">
        <f>SUM(D281:D285)</f>
        <v>425</v>
      </c>
    </row>
    <row r="287" spans="1:4" s="26" customFormat="1" ht="3" customHeight="1" hidden="1">
      <c r="A287" s="88" t="s">
        <v>15</v>
      </c>
      <c r="B287" s="85"/>
      <c r="C287" s="85"/>
      <c r="D287" s="29"/>
    </row>
    <row r="288" spans="1:4" s="26" customFormat="1" ht="3" customHeight="1" hidden="1">
      <c r="A288" s="92"/>
      <c r="B288" s="85"/>
      <c r="C288" s="85"/>
      <c r="D288" s="29"/>
    </row>
    <row r="289" spans="1:4" s="26" customFormat="1" ht="3" customHeight="1" hidden="1">
      <c r="A289" s="92"/>
      <c r="B289" s="85"/>
      <c r="C289" s="85"/>
      <c r="D289" s="29"/>
    </row>
    <row r="290" spans="1:4" s="26" customFormat="1" ht="3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2" t="s">
        <v>91</v>
      </c>
      <c r="C297" s="102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2" t="s">
        <v>91</v>
      </c>
      <c r="C308" s="102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3"/>
      <c r="C309" s="103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3"/>
      <c r="C311" s="103"/>
      <c r="D311" s="70"/>
    </row>
    <row r="312" spans="1:4" s="26" customFormat="1" ht="17.25" customHeight="1" hidden="1">
      <c r="A312" s="75"/>
      <c r="B312" s="98"/>
      <c r="C312" s="98"/>
      <c r="D312" s="70"/>
    </row>
    <row r="313" spans="1:4" s="26" customFormat="1" ht="18" customHeight="1" hidden="1">
      <c r="A313" s="75"/>
      <c r="B313" s="98"/>
      <c r="C313" s="98"/>
      <c r="D313" s="29"/>
    </row>
    <row r="314" spans="1:4" s="26" customFormat="1" ht="18.75" customHeight="1" hidden="1">
      <c r="A314" s="75"/>
      <c r="B314" s="98"/>
      <c r="C314" s="98"/>
      <c r="D314" s="29"/>
    </row>
    <row r="315" spans="1:4" s="26" customFormat="1" ht="24" customHeight="1" hidden="1">
      <c r="A315" s="75"/>
      <c r="B315" s="96"/>
      <c r="C315" s="97"/>
      <c r="D315" s="29"/>
    </row>
    <row r="316" spans="1:4" s="26" customFormat="1" ht="18.75" hidden="1">
      <c r="A316" s="75"/>
      <c r="B316" s="98"/>
      <c r="C316" s="98"/>
      <c r="D316" s="29"/>
    </row>
    <row r="317" spans="1:4" s="26" customFormat="1" ht="18.75" hidden="1">
      <c r="A317" s="75"/>
      <c r="B317" s="98"/>
      <c r="C317" s="98"/>
      <c r="D317" s="29"/>
    </row>
    <row r="318" spans="1:4" s="26" customFormat="1" ht="18.75" hidden="1">
      <c r="A318" s="75"/>
      <c r="B318" s="98"/>
      <c r="C318" s="98"/>
      <c r="D318" s="29"/>
    </row>
    <row r="319" spans="1:4" s="26" customFormat="1" ht="18.75" hidden="1">
      <c r="A319" s="75"/>
      <c r="B319" s="96"/>
      <c r="C319" s="97"/>
      <c r="D319" s="29"/>
    </row>
    <row r="320" spans="1:4" s="26" customFormat="1" ht="3" customHeight="1" hidden="1">
      <c r="A320" s="75"/>
      <c r="B320" s="96"/>
      <c r="C320" s="97"/>
      <c r="D320" s="29"/>
    </row>
    <row r="321" spans="1:4" s="26" customFormat="1" ht="24.75" customHeight="1" hidden="1">
      <c r="A321" s="50"/>
      <c r="B321" s="93" t="s">
        <v>91</v>
      </c>
      <c r="C321" s="94"/>
      <c r="D321" s="59">
        <f>SUM(D309:D320)</f>
        <v>0</v>
      </c>
    </row>
    <row r="322" spans="1:4" s="26" customFormat="1" ht="39.75" customHeight="1">
      <c r="A322" s="99" t="s">
        <v>14</v>
      </c>
      <c r="B322" s="80" t="s">
        <v>121</v>
      </c>
      <c r="C322" s="101"/>
      <c r="D322" s="29">
        <v>15999.6</v>
      </c>
    </row>
    <row r="323" spans="1:4" s="26" customFormat="1" ht="21" customHeight="1">
      <c r="A323" s="100"/>
      <c r="B323" s="93" t="s">
        <v>91</v>
      </c>
      <c r="C323" s="94"/>
      <c r="D323" s="24">
        <f>D322</f>
        <v>15999.6</v>
      </c>
    </row>
    <row r="324" spans="1:4" s="26" customFormat="1" ht="28.5" customHeight="1" hidden="1">
      <c r="A324" s="50"/>
      <c r="B324" s="93" t="s">
        <v>91</v>
      </c>
      <c r="C324" s="94"/>
      <c r="D324" s="59">
        <f>D322+D323</f>
        <v>31999.2</v>
      </c>
    </row>
    <row r="325" spans="1:8" s="26" customFormat="1" ht="24.75" customHeight="1">
      <c r="A325" s="21"/>
      <c r="B325" s="95" t="s">
        <v>19</v>
      </c>
      <c r="C325" s="91"/>
      <c r="D325" s="24">
        <f>D160+D15</f>
        <v>58675.64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>
      <c r="A329" s="75"/>
      <c r="B329" s="96"/>
      <c r="C329" s="97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58675.64</v>
      </c>
      <c r="F340" s="28"/>
      <c r="G340" s="28"/>
    </row>
    <row r="341" spans="1:4" s="26" customFormat="1" ht="7.5" customHeight="1" hidden="1">
      <c r="A341" s="50"/>
      <c r="B341" s="87"/>
      <c r="C341" s="91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50912550.760000005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/>
  <mergeCells count="258">
    <mergeCell ref="A322:A323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B184:C184"/>
    <mergeCell ref="B185:C185"/>
    <mergeCell ref="B186:C186"/>
    <mergeCell ref="B187:C187"/>
    <mergeCell ref="A182:A191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92:A196"/>
    <mergeCell ref="B192:C192"/>
    <mergeCell ref="B193:C193"/>
    <mergeCell ref="B194:C194"/>
    <mergeCell ref="B195:C195"/>
    <mergeCell ref="B196:C196"/>
    <mergeCell ref="B182:C182"/>
    <mergeCell ref="B183:C183"/>
    <mergeCell ref="A197:A200"/>
    <mergeCell ref="B197:C197"/>
    <mergeCell ref="B198:C198"/>
    <mergeCell ref="B199:C199"/>
    <mergeCell ref="B200:C200"/>
    <mergeCell ref="B188:C188"/>
    <mergeCell ref="B189:C189"/>
    <mergeCell ref="B191:C191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2022-04-22T07:43:56Z</dcterms:modified>
  <cp:category/>
  <cp:version/>
  <cp:contentType/>
  <cp:contentStatus/>
</cp:coreProperties>
</file>