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1580"/>
  </bookViews>
  <sheets>
    <sheet name="КПК0611021" sheetId="6" r:id="rId1"/>
  </sheets>
  <definedNames>
    <definedName name="_xlnm.Print_Area" localSheetId="0">КПК0611021!$A$1:$BM$113</definedName>
  </definedNames>
  <calcPr calcId="144525"/>
</workbook>
</file>

<file path=xl/calcChain.xml><?xml version="1.0" encoding="utf-8"?>
<calcChain xmlns="http://schemas.openxmlformats.org/spreadsheetml/2006/main">
  <c r="AW90" i="6" l="1"/>
  <c r="AK51" i="6"/>
  <c r="BE99" i="6" l="1"/>
  <c r="AW93" i="6"/>
  <c r="BE93" i="6" s="1"/>
  <c r="AW92" i="6"/>
  <c r="BE88" i="6" l="1"/>
  <c r="BE71" i="6"/>
  <c r="AK52" i="6" l="1"/>
  <c r="I23" i="6" l="1"/>
  <c r="U22" i="6" s="1"/>
  <c r="BE86" i="6" l="1"/>
  <c r="BE85" i="6"/>
  <c r="BE96" i="6" l="1"/>
  <c r="BE97" i="6"/>
  <c r="BE98" i="6"/>
  <c r="AB63" i="6" l="1"/>
  <c r="BE82" i="6" l="1"/>
  <c r="BE83" i="6"/>
  <c r="AJ63" i="6" l="1"/>
  <c r="AC52" i="6" l="1"/>
  <c r="AS51" i="6" l="1"/>
  <c r="AR63" i="6" l="1"/>
  <c r="BE100" i="6" l="1"/>
  <c r="BE95" i="6"/>
  <c r="BE92" i="6"/>
  <c r="BE91" i="6"/>
  <c r="BE90" i="6"/>
  <c r="BE89" i="6"/>
  <c r="BE87" i="6"/>
  <c r="BE84" i="6"/>
  <c r="BE81" i="6"/>
  <c r="BE80" i="6"/>
  <c r="BE79" i="6"/>
  <c r="BE78" i="6"/>
  <c r="BE77" i="6"/>
  <c r="BE76" i="6"/>
  <c r="BE75" i="6"/>
  <c r="BE74" i="6"/>
  <c r="BE73" i="6"/>
  <c r="BE72" i="6"/>
  <c r="BE70" i="6"/>
  <c r="BE69" i="6"/>
  <c r="AR62" i="6"/>
  <c r="AR61" i="6"/>
  <c r="AR60" i="6"/>
  <c r="AS52" i="6"/>
  <c r="AS50" i="6"/>
  <c r="AS49" i="6"/>
</calcChain>
</file>

<file path=xl/sharedStrings.xml><?xml version="1.0" encoding="utf-8"?>
<sst xmlns="http://schemas.openxmlformats.org/spreadsheetml/2006/main" count="210" uniqueCount="134">
  <si>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</si>
  <si>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</si>
  <si>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</si>
  <si>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</si>
  <si>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</si>
  <si>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</si>
  <si>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</si>
  <si>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</si>
  <si>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</si>
  <si>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</si>
  <si>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</si>
  <si>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</si>
  <si>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</si>
  <si>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</si>
  <si>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</si>
  <si>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</si>
  <si>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</si>
  <si>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</si>
  <si>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</si>
  <si>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</si>
  <si>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</si>
  <si>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</si>
  <si>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</si>
  <si>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</si>
  <si>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</si>
  <si>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</si>
  <si>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</si>
  <si>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</si>
  <si>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</si>
  <si>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</si>
  <si>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</si>
  <si>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</si>
  <si>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</si>
  <si>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</si>
  <si>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</si>
  <si>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</si>
  <si>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</si>
  <si>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</si>
  <si>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</si>
  <si>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</si>
  <si>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</si>
  <si>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</si>
  <si>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</si>
  <si>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</si>
  <si>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</si>
  <si>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</si>
  <si>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</si>
  <si>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</si>
  <si>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</si>
  <si>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</si>
  <si>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</si>
  <si>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</si>
  <si>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</si>
  <si>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</si>
  <si>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</si>
  <si>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</si>
  <si>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</si>
  <si>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</si>
  <si>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</si>
  <si>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</si>
  <si>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</si>
  <si>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</si>
  <si>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</si>
  <si>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</si>
  <si>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</si>
  <si>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</si>
  <si>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</si>
  <si>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</si>
  <si>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</si>
  <si>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</si>
  <si>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</si>
  <si>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</si>
  <si>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</si>
  <si>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</si>
  <si>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</si>
  <si>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</si>
  <si>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</si>
  <si>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</si>
  <si>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</si>
  <si>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</si>
  <si>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мережа</t>
  </si>
  <si>
    <t>обсяг видатків на придбання обладнання та предметів довгострокового користування</t>
  </si>
  <si>
    <t>осіб</t>
  </si>
  <si>
    <t>списковий склад</t>
  </si>
  <si>
    <t>розрахунок</t>
  </si>
  <si>
    <t>середні витрати на придбання обладнання та предметів довгострокового користування</t>
  </si>
  <si>
    <t>Забезпечити надання відповідних послуг закладами загальної середньої освіти</t>
  </si>
  <si>
    <t>Забезпечити надання відповідних послуг закладами загальної середньої освіти (без Ніжинської гімназії №2)</t>
  </si>
  <si>
    <t>Забезпечити надання відповідних послуг Ніжинської гімназії №2</t>
  </si>
  <si>
    <t>Міська цільова програма соціального захисту членів сімей військовослужбовців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</si>
  <si>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</t>
  </si>
  <si>
    <t>кількість закладів</t>
  </si>
  <si>
    <t>середньорічна кількість класів</t>
  </si>
  <si>
    <t>середньорічна кількість груп  в дошкільному підрозділі ННВК та гімназії</t>
  </si>
  <si>
    <t>середньорічне число ставок (штатних одиниць)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</si>
  <si>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</si>
  <si>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посадових окладів (ставок)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</si>
  <si>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</si>
  <si>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</si>
  <si>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необхідного обладнання та предметів довгострокового користування</t>
  </si>
  <si>
    <t>середньорічна вартість утримання одного учня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</si>
  <si>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</si>
  <si>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</si>
  <si>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</si>
  <si>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</si>
  <si>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</si>
  <si>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рівень виконання закупівлі обладнання та предметів довгострокового користування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</si>
  <si>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</si>
  <si>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</si>
  <si>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</si>
  <si>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</si>
  <si>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чисельність учнів в ЗЗСО, з них :</t>
  </si>
  <si>
    <t>хлопчиків</t>
  </si>
  <si>
    <t>дівчаток</t>
  </si>
  <si>
    <t>Створення умов для повноцінного і відповідального здобуття загальної середньої освіти в закладах загальної середньої освіти дівчатам та хлопцям</t>
  </si>
  <si>
    <t>Забезпечення надання послуг з загальної середньої освіти в закладах загальної середньої освіти дівчаткам та хлопчикам</t>
  </si>
  <si>
    <t xml:space="preserve">чисельність учнів, які нагороджені (срібною, золотою) медалями, з них :  </t>
  </si>
  <si>
    <t>звіт керівників закладів про якість навчання за рік</t>
  </si>
  <si>
    <t>кількість дітей, що відвідують дошкільний підрозділ ННВК та гімназії, з них:</t>
  </si>
  <si>
    <t>внутрішній облік</t>
  </si>
  <si>
    <t>розрахунок  (обсяги фінансування /чисельність учнів в ЗЗСО)</t>
  </si>
  <si>
    <t>Валентина ГРАДОБИК</t>
  </si>
  <si>
    <t>Начальник Управління освіти Ніжинської міської ради Чернігівської обл.</t>
  </si>
  <si>
    <t>Людмила ПИСАРЕНКО</t>
  </si>
  <si>
    <t>Начальник фінансового управління Ніжинської міської ради</t>
  </si>
  <si>
    <t>обсяг видатків на капітальний ремонт</t>
  </si>
  <si>
    <t xml:space="preserve">кількість об'єктів </t>
  </si>
  <si>
    <t>середні витрати на капітальний ремонт</t>
  </si>
  <si>
    <t>рівень виконання капітального ремонту</t>
  </si>
  <si>
    <t>додаток 6 до рішення сесії</t>
  </si>
  <si>
    <t>Конституція України, Бюджетний кодекс України, Закон України «Про Державний бюджет України на 2022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Державні будівельні норми, Рішення Ніжинської міської ради VIII скликання від 21.12.2021р. №6-18/2021, Рішення Ніжинської міської ради VIII скликання від 21.12.2021р. №7-18/2021.</t>
  </si>
  <si>
    <t>бюджетної програми місцевого бюджету на 2022  рік</t>
  </si>
  <si>
    <t>Програма "Соціальний захист учнів закладів загальної середньої освіти Ніжинської територіальної громади  шляхом організації гарячого харчування у 2022 році "</t>
  </si>
  <si>
    <t>Забезпечення  виконання капітальних видатків для закладів загальної середньої освіти(без Ніжинської гімназії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</si>
</sst>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3" fillId="0" borderId="4" xfId="0" quotePrefix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166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3"/>
  <sheetViews>
    <sheetView tabSelected="1" view="pageBreakPreview" topLeftCell="A87" zoomScale="70" zoomScaleNormal="70" zoomScaleSheetLayoutView="70" workbookViewId="0">
      <selection activeCell="AO86" sqref="AO86:AV8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6" t="s">
        <v>35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" customHeight="1" x14ac:dyDescent="0.25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 x14ac:dyDescent="0.25">
      <c r="AO3" s="68" t="s">
        <v>74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5">
      <c r="AO4" s="69" t="s">
        <v>75</v>
      </c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</row>
    <row r="5" spans="1:77" x14ac:dyDescent="0.25">
      <c r="AO5" s="71" t="s">
        <v>20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77" ht="7.5" customHeight="1" x14ac:dyDescent="0.25"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</row>
    <row r="7" spans="1:77" ht="13.2" customHeight="1" x14ac:dyDescent="0.25">
      <c r="AO7" s="62">
        <v>44581</v>
      </c>
      <c r="AP7" s="63"/>
      <c r="AQ7" s="63"/>
      <c r="AR7" s="63"/>
      <c r="AS7" s="63"/>
      <c r="AT7" s="63"/>
      <c r="AU7" s="63"/>
      <c r="AV7" s="40" t="s">
        <v>63</v>
      </c>
      <c r="AW7" s="64">
        <v>19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5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77" ht="15.75" customHeight="1" x14ac:dyDescent="0.25">
      <c r="A11" s="65" t="s">
        <v>131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77" ht="6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</row>
    <row r="13" spans="1:77" s="8" customFormat="1" ht="14.25" customHeight="1" x14ac:dyDescent="0.25">
      <c r="A13" s="4" t="s">
        <v>53</v>
      </c>
      <c r="B13" s="58" t="s">
        <v>73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"/>
      <c r="N13" s="60" t="s">
        <v>75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"/>
      <c r="AU13" s="58" t="s">
        <v>77</v>
      </c>
      <c r="AV13" s="59"/>
      <c r="AW13" s="59"/>
      <c r="AX13" s="59"/>
      <c r="AY13" s="59"/>
      <c r="AZ13" s="59"/>
      <c r="BA13" s="59"/>
      <c r="BB13" s="59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8" customFormat="1" ht="24" customHeight="1" x14ac:dyDescent="0.25">
      <c r="A14" s="7"/>
      <c r="B14" s="73" t="s">
        <v>56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"/>
      <c r="N14" s="74" t="s">
        <v>62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"/>
      <c r="AU14" s="73" t="s">
        <v>55</v>
      </c>
      <c r="AV14" s="73"/>
      <c r="AW14" s="73"/>
      <c r="AX14" s="73"/>
      <c r="AY14" s="73"/>
      <c r="AZ14" s="73"/>
      <c r="BA14" s="73"/>
      <c r="BB14" s="73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</row>
    <row r="15" spans="1:77" s="8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s="8" customFormat="1" ht="13.95" customHeight="1" x14ac:dyDescent="0.25">
      <c r="A16" s="29" t="s">
        <v>4</v>
      </c>
      <c r="B16" s="58" t="s">
        <v>79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"/>
      <c r="N16" s="60" t="s">
        <v>75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"/>
      <c r="AU16" s="58" t="s">
        <v>77</v>
      </c>
      <c r="AV16" s="59"/>
      <c r="AW16" s="59"/>
      <c r="AX16" s="59"/>
      <c r="AY16" s="59"/>
      <c r="AZ16" s="59"/>
      <c r="BA16" s="59"/>
      <c r="BB16" s="59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32"/>
      <c r="BN16" s="32"/>
      <c r="BO16" s="32"/>
      <c r="BP16" s="30"/>
      <c r="BQ16" s="30"/>
      <c r="BR16" s="30"/>
      <c r="BS16" s="30"/>
      <c r="BT16" s="30"/>
      <c r="BU16" s="30"/>
      <c r="BV16" s="30"/>
      <c r="BW16" s="30"/>
    </row>
    <row r="17" spans="1:79" s="8" customFormat="1" ht="24" customHeight="1" x14ac:dyDescent="0.25">
      <c r="A17" s="33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"/>
      <c r="N17" s="74" t="s">
        <v>61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"/>
      <c r="AU17" s="73" t="s">
        <v>55</v>
      </c>
      <c r="AV17" s="73"/>
      <c r="AW17" s="73"/>
      <c r="AX17" s="73"/>
      <c r="AY17" s="73"/>
      <c r="AZ17" s="73"/>
      <c r="BA17" s="73"/>
      <c r="BB17" s="73"/>
      <c r="BC17" s="34"/>
      <c r="BD17" s="34"/>
      <c r="BE17" s="34"/>
      <c r="BF17" s="34"/>
      <c r="BG17" s="34"/>
      <c r="BH17" s="34"/>
      <c r="BI17" s="34"/>
      <c r="BJ17" s="34"/>
      <c r="BK17" s="35"/>
      <c r="BL17" s="34"/>
      <c r="BM17" s="32"/>
      <c r="BN17" s="32"/>
      <c r="BO17" s="32"/>
      <c r="BP17" s="34"/>
      <c r="BQ17" s="34"/>
      <c r="BR17" s="34"/>
      <c r="BS17" s="34"/>
      <c r="BT17" s="34"/>
      <c r="BU17" s="34"/>
      <c r="BV17" s="34"/>
      <c r="BW17" s="34"/>
    </row>
    <row r="18" spans="1:79" s="8" customFormat="1" x14ac:dyDescent="0.25"/>
    <row r="19" spans="1:79" s="8" customFormat="1" ht="27.6" customHeight="1" x14ac:dyDescent="0.25">
      <c r="A19" s="4" t="s">
        <v>54</v>
      </c>
      <c r="B19" s="58" t="s">
        <v>107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109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30"/>
      <c r="AA19" s="58" t="s">
        <v>110</v>
      </c>
      <c r="AB19" s="59"/>
      <c r="AC19" s="59"/>
      <c r="AD19" s="59"/>
      <c r="AE19" s="59"/>
      <c r="AF19" s="59"/>
      <c r="AG19" s="59"/>
      <c r="AH19" s="59"/>
      <c r="AI19" s="59"/>
      <c r="AJ19" s="30"/>
      <c r="AK19" s="77" t="s">
        <v>108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30"/>
      <c r="BE19" s="58" t="s">
        <v>78</v>
      </c>
      <c r="BF19" s="59"/>
      <c r="BG19" s="59"/>
      <c r="BH19" s="59"/>
      <c r="BI19" s="59"/>
      <c r="BJ19" s="59"/>
      <c r="BK19" s="59"/>
      <c r="BL19" s="5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8" customFormat="1" ht="25.5" customHeight="1" x14ac:dyDescent="0.25">
      <c r="B20" s="73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57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34"/>
      <c r="AA20" s="75" t="s">
        <v>58</v>
      </c>
      <c r="AB20" s="75"/>
      <c r="AC20" s="75"/>
      <c r="AD20" s="75"/>
      <c r="AE20" s="75"/>
      <c r="AF20" s="75"/>
      <c r="AG20" s="75"/>
      <c r="AH20" s="75"/>
      <c r="AI20" s="75"/>
      <c r="AJ20" s="34"/>
      <c r="AK20" s="76" t="s">
        <v>59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34"/>
      <c r="BE20" s="73" t="s">
        <v>60</v>
      </c>
      <c r="BF20" s="73"/>
      <c r="BG20" s="73"/>
      <c r="BH20" s="73"/>
      <c r="BI20" s="73"/>
      <c r="BJ20" s="73"/>
      <c r="BK20" s="73"/>
      <c r="BL20" s="73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</row>
    <row r="21" spans="1:79" ht="6.75" customHeight="1" x14ac:dyDescent="0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</row>
    <row r="22" spans="1:79" ht="24.9" customHeight="1" x14ac:dyDescent="0.25">
      <c r="A22" s="86" t="s">
        <v>50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>
        <f>AS22+I23</f>
        <v>66465780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9">
        <v>60398500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" customHeight="1" x14ac:dyDescent="0.25">
      <c r="A23" s="90" t="s">
        <v>22</v>
      </c>
      <c r="B23" s="90"/>
      <c r="C23" s="90"/>
      <c r="D23" s="90"/>
      <c r="E23" s="90"/>
      <c r="F23" s="90"/>
      <c r="G23" s="90"/>
      <c r="H23" s="90"/>
      <c r="I23" s="87">
        <f>AK52</f>
        <v>6067280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90" t="s">
        <v>24</v>
      </c>
      <c r="U23" s="90"/>
      <c r="V23" s="90"/>
      <c r="W23" s="90"/>
      <c r="X23" s="41"/>
      <c r="Y23" s="41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3"/>
      <c r="AO23" s="43"/>
      <c r="AP23" s="43"/>
      <c r="AQ23" s="43"/>
      <c r="AR23" s="43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39"/>
      <c r="BE23" s="39"/>
      <c r="BF23" s="39"/>
      <c r="BG23" s="39"/>
      <c r="BH23" s="39"/>
      <c r="BI23" s="39"/>
      <c r="BJ23" s="36"/>
      <c r="BK23" s="36"/>
      <c r="BL23" s="36"/>
    </row>
    <row r="24" spans="1:79" ht="12.75" customHeight="1" x14ac:dyDescent="0.25">
      <c r="A24" s="27"/>
      <c r="B24" s="27"/>
      <c r="C24" s="27"/>
      <c r="D24" s="27"/>
      <c r="E24" s="27"/>
      <c r="F24" s="27"/>
      <c r="G24" s="27"/>
      <c r="H24" s="2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37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9"/>
      <c r="AP24" s="39"/>
      <c r="AQ24" s="39"/>
      <c r="AR24" s="39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9"/>
      <c r="BE24" s="39"/>
      <c r="BF24" s="39"/>
      <c r="BG24" s="39"/>
      <c r="BH24" s="39"/>
      <c r="BI24" s="39"/>
      <c r="BJ24" s="36"/>
      <c r="BK24" s="36"/>
      <c r="BL24" s="36"/>
    </row>
    <row r="25" spans="1:79" ht="15.75" customHeight="1" x14ac:dyDescent="0.25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66.75" customHeight="1" x14ac:dyDescent="0.25">
      <c r="A26" s="78" t="s">
        <v>130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2.75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5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5">
      <c r="A29" s="81" t="s">
        <v>28</v>
      </c>
      <c r="B29" s="81"/>
      <c r="C29" s="81"/>
      <c r="D29" s="81"/>
      <c r="E29" s="81"/>
      <c r="F29" s="81"/>
      <c r="G29" s="82" t="s">
        <v>40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6" hidden="1" x14ac:dyDescent="0.25">
      <c r="A30" s="85">
        <v>1</v>
      </c>
      <c r="B30" s="85"/>
      <c r="C30" s="85"/>
      <c r="D30" s="85"/>
      <c r="E30" s="85"/>
      <c r="F30" s="85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5">
      <c r="A31" s="46" t="s">
        <v>33</v>
      </c>
      <c r="B31" s="46"/>
      <c r="C31" s="46"/>
      <c r="D31" s="46"/>
      <c r="E31" s="46"/>
      <c r="F31" s="46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3.2" customHeight="1" x14ac:dyDescent="0.25">
      <c r="A32" s="46">
        <v>1</v>
      </c>
      <c r="B32" s="46"/>
      <c r="C32" s="46"/>
      <c r="D32" s="46"/>
      <c r="E32" s="46"/>
      <c r="F32" s="46"/>
      <c r="G32" s="94" t="s">
        <v>114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6"/>
      <c r="CA32" s="1" t="s">
        <v>48</v>
      </c>
    </row>
    <row r="33" spans="1:79" ht="12.75" customHeight="1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" customHeight="1" x14ac:dyDescent="0.25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" customHeight="1" x14ac:dyDescent="0.25">
      <c r="A35" s="97" t="s">
        <v>115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79" ht="15.75" customHeight="1" x14ac:dyDescent="0.25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5">
      <c r="A38" s="81" t="s">
        <v>28</v>
      </c>
      <c r="B38" s="81"/>
      <c r="C38" s="81"/>
      <c r="D38" s="81"/>
      <c r="E38" s="81"/>
      <c r="F38" s="81"/>
      <c r="G38" s="82" t="s">
        <v>25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6" hidden="1" x14ac:dyDescent="0.25">
      <c r="A39" s="85">
        <v>1</v>
      </c>
      <c r="B39" s="85"/>
      <c r="C39" s="85"/>
      <c r="D39" s="85"/>
      <c r="E39" s="85"/>
      <c r="F39" s="85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5">
      <c r="A40" s="46" t="s">
        <v>6</v>
      </c>
      <c r="B40" s="46"/>
      <c r="C40" s="46"/>
      <c r="D40" s="46"/>
      <c r="E40" s="46"/>
      <c r="F40" s="46"/>
      <c r="G40" s="91" t="s">
        <v>7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CA40" s="1" t="s">
        <v>11</v>
      </c>
    </row>
    <row r="41" spans="1:79" ht="13.2" customHeight="1" x14ac:dyDescent="0.25">
      <c r="A41" s="46">
        <v>1</v>
      </c>
      <c r="B41" s="46"/>
      <c r="C41" s="46"/>
      <c r="D41" s="46"/>
      <c r="E41" s="46"/>
      <c r="F41" s="46"/>
      <c r="G41" s="94" t="s">
        <v>86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6"/>
      <c r="CA41" s="1" t="s">
        <v>12</v>
      </c>
    </row>
    <row r="42" spans="1:79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 x14ac:dyDescent="0.25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79" ht="15" customHeight="1" x14ac:dyDescent="0.2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14"/>
      <c r="BB44" s="14"/>
      <c r="BC44" s="14"/>
      <c r="BD44" s="14"/>
      <c r="BE44" s="14"/>
      <c r="BF44" s="14"/>
      <c r="BG44" s="14"/>
      <c r="BH44" s="14"/>
      <c r="BI44" s="15"/>
      <c r="BJ44" s="15"/>
      <c r="BK44" s="15"/>
      <c r="BL44" s="15"/>
    </row>
    <row r="45" spans="1:79" ht="15.9" customHeight="1" x14ac:dyDescent="0.25">
      <c r="A45" s="85" t="s">
        <v>28</v>
      </c>
      <c r="B45" s="85"/>
      <c r="C45" s="85"/>
      <c r="D45" s="99" t="s">
        <v>26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85" t="s">
        <v>29</v>
      </c>
      <c r="AD45" s="85"/>
      <c r="AE45" s="85"/>
      <c r="AF45" s="85"/>
      <c r="AG45" s="85"/>
      <c r="AH45" s="85"/>
      <c r="AI45" s="85"/>
      <c r="AJ45" s="85"/>
      <c r="AK45" s="85" t="s">
        <v>30</v>
      </c>
      <c r="AL45" s="85"/>
      <c r="AM45" s="85"/>
      <c r="AN45" s="85"/>
      <c r="AO45" s="85"/>
      <c r="AP45" s="85"/>
      <c r="AQ45" s="85"/>
      <c r="AR45" s="85"/>
      <c r="AS45" s="85" t="s">
        <v>27</v>
      </c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5">
      <c r="A46" s="85"/>
      <c r="B46" s="85"/>
      <c r="C46" s="85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</row>
    <row r="47" spans="1:79" ht="15.6" x14ac:dyDescent="0.25">
      <c r="A47" s="85">
        <v>1</v>
      </c>
      <c r="B47" s="85"/>
      <c r="C47" s="85"/>
      <c r="D47" s="105">
        <v>2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108">
        <v>3</v>
      </c>
      <c r="AD47" s="108"/>
      <c r="AE47" s="108"/>
      <c r="AF47" s="108"/>
      <c r="AG47" s="108"/>
      <c r="AH47" s="108"/>
      <c r="AI47" s="108"/>
      <c r="AJ47" s="108"/>
      <c r="AK47" s="108">
        <v>4</v>
      </c>
      <c r="AL47" s="108"/>
      <c r="AM47" s="108"/>
      <c r="AN47" s="108"/>
      <c r="AO47" s="108"/>
      <c r="AP47" s="108"/>
      <c r="AQ47" s="108"/>
      <c r="AR47" s="108"/>
      <c r="AS47" s="85">
        <v>5</v>
      </c>
      <c r="AT47" s="85"/>
      <c r="AU47" s="85"/>
      <c r="AV47" s="85"/>
      <c r="AW47" s="85"/>
      <c r="AX47" s="85"/>
      <c r="AY47" s="85"/>
      <c r="AZ47" s="85"/>
      <c r="BA47" s="16"/>
      <c r="BB47" s="16"/>
      <c r="BC47" s="16"/>
      <c r="BD47" s="16"/>
      <c r="BE47" s="16"/>
      <c r="BF47" s="16"/>
      <c r="BG47" s="16"/>
      <c r="BH47" s="16"/>
    </row>
    <row r="48" spans="1:79" s="19" customFormat="1" ht="12.75" hidden="1" customHeight="1" x14ac:dyDescent="0.25">
      <c r="A48" s="46" t="s">
        <v>6</v>
      </c>
      <c r="B48" s="46"/>
      <c r="C48" s="46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12" t="s">
        <v>8</v>
      </c>
      <c r="AD48" s="112"/>
      <c r="AE48" s="112"/>
      <c r="AF48" s="112"/>
      <c r="AG48" s="112"/>
      <c r="AH48" s="112"/>
      <c r="AI48" s="112"/>
      <c r="AJ48" s="112"/>
      <c r="AK48" s="112" t="s">
        <v>9</v>
      </c>
      <c r="AL48" s="112"/>
      <c r="AM48" s="112"/>
      <c r="AN48" s="112"/>
      <c r="AO48" s="112"/>
      <c r="AP48" s="112"/>
      <c r="AQ48" s="112"/>
      <c r="AR48" s="112"/>
      <c r="AS48" s="50" t="s">
        <v>10</v>
      </c>
      <c r="AT48" s="113"/>
      <c r="AU48" s="113"/>
      <c r="AV48" s="113"/>
      <c r="AW48" s="113"/>
      <c r="AX48" s="113"/>
      <c r="AY48" s="113"/>
      <c r="AZ48" s="113"/>
      <c r="BA48" s="17"/>
      <c r="BB48" s="18"/>
      <c r="BC48" s="18"/>
      <c r="BD48" s="18"/>
      <c r="BE48" s="18"/>
      <c r="BF48" s="18"/>
      <c r="BG48" s="18"/>
      <c r="BH48" s="18"/>
      <c r="CA48" s="19" t="s">
        <v>13</v>
      </c>
    </row>
    <row r="49" spans="1:79" ht="26.4" customHeight="1" x14ac:dyDescent="0.25">
      <c r="A49" s="46">
        <v>1</v>
      </c>
      <c r="B49" s="46"/>
      <c r="C49" s="46"/>
      <c r="D49" s="94" t="s">
        <v>87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6"/>
      <c r="AC49" s="52">
        <v>56119400</v>
      </c>
      <c r="AD49" s="52"/>
      <c r="AE49" s="52"/>
      <c r="AF49" s="52"/>
      <c r="AG49" s="52"/>
      <c r="AH49" s="52"/>
      <c r="AI49" s="52"/>
      <c r="AJ49" s="52"/>
      <c r="AK49" s="52">
        <v>4630430</v>
      </c>
      <c r="AL49" s="52"/>
      <c r="AM49" s="52"/>
      <c r="AN49" s="52"/>
      <c r="AO49" s="52"/>
      <c r="AP49" s="52"/>
      <c r="AQ49" s="52"/>
      <c r="AR49" s="52"/>
      <c r="AS49" s="45">
        <f>AC49+AK49</f>
        <v>60749830</v>
      </c>
      <c r="AT49" s="45"/>
      <c r="AU49" s="45"/>
      <c r="AV49" s="45"/>
      <c r="AW49" s="45"/>
      <c r="AX49" s="45"/>
      <c r="AY49" s="45"/>
      <c r="AZ49" s="45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ht="13.2" customHeight="1" x14ac:dyDescent="0.25">
      <c r="A50" s="46">
        <v>2</v>
      </c>
      <c r="B50" s="46"/>
      <c r="C50" s="46"/>
      <c r="D50" s="94" t="s">
        <v>88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52">
        <v>4279100</v>
      </c>
      <c r="AD50" s="52"/>
      <c r="AE50" s="52"/>
      <c r="AF50" s="52"/>
      <c r="AG50" s="52"/>
      <c r="AH50" s="52"/>
      <c r="AI50" s="52"/>
      <c r="AJ50" s="52"/>
      <c r="AK50" s="52">
        <v>201850</v>
      </c>
      <c r="AL50" s="52"/>
      <c r="AM50" s="52"/>
      <c r="AN50" s="52"/>
      <c r="AO50" s="52"/>
      <c r="AP50" s="52"/>
      <c r="AQ50" s="52"/>
      <c r="AR50" s="52"/>
      <c r="AS50" s="45">
        <f>AC50+AK50</f>
        <v>4480950</v>
      </c>
      <c r="AT50" s="45"/>
      <c r="AU50" s="45"/>
      <c r="AV50" s="45"/>
      <c r="AW50" s="45"/>
      <c r="AX50" s="45"/>
      <c r="AY50" s="45"/>
      <c r="AZ50" s="45"/>
      <c r="BA50" s="20"/>
      <c r="BB50" s="20"/>
      <c r="BC50" s="20"/>
      <c r="BD50" s="20"/>
      <c r="BE50" s="20"/>
      <c r="BF50" s="20"/>
      <c r="BG50" s="20"/>
      <c r="BH50" s="20"/>
    </row>
    <row r="51" spans="1:79" ht="25.2" customHeight="1" x14ac:dyDescent="0.25">
      <c r="A51" s="46">
        <v>3</v>
      </c>
      <c r="B51" s="46"/>
      <c r="C51" s="46"/>
      <c r="D51" s="94" t="s">
        <v>133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52">
        <v>0</v>
      </c>
      <c r="AD51" s="52"/>
      <c r="AE51" s="52"/>
      <c r="AF51" s="52"/>
      <c r="AG51" s="52"/>
      <c r="AH51" s="52"/>
      <c r="AI51" s="52"/>
      <c r="AJ51" s="52"/>
      <c r="AK51" s="52">
        <f>260000+975000</f>
        <v>1235000</v>
      </c>
      <c r="AL51" s="52"/>
      <c r="AM51" s="52"/>
      <c r="AN51" s="52"/>
      <c r="AO51" s="52"/>
      <c r="AP51" s="52"/>
      <c r="AQ51" s="52"/>
      <c r="AR51" s="52"/>
      <c r="AS51" s="45">
        <f>AC51+AK51</f>
        <v>1235000</v>
      </c>
      <c r="AT51" s="45"/>
      <c r="AU51" s="45"/>
      <c r="AV51" s="45"/>
      <c r="AW51" s="45"/>
      <c r="AX51" s="45"/>
      <c r="AY51" s="45"/>
      <c r="AZ51" s="45"/>
      <c r="BA51" s="20"/>
      <c r="BB51" s="20"/>
      <c r="BC51" s="20"/>
      <c r="BD51" s="20"/>
      <c r="BE51" s="20"/>
      <c r="BF51" s="20"/>
      <c r="BG51" s="20"/>
      <c r="BH51" s="20"/>
    </row>
    <row r="52" spans="1:79" s="19" customFormat="1" x14ac:dyDescent="0.25">
      <c r="A52" s="114"/>
      <c r="B52" s="114"/>
      <c r="C52" s="114"/>
      <c r="D52" s="115" t="s">
        <v>64</v>
      </c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7"/>
      <c r="AC52" s="118">
        <f>AC49+AC50</f>
        <v>60398500</v>
      </c>
      <c r="AD52" s="118"/>
      <c r="AE52" s="118"/>
      <c r="AF52" s="118"/>
      <c r="AG52" s="118"/>
      <c r="AH52" s="118"/>
      <c r="AI52" s="118"/>
      <c r="AJ52" s="118"/>
      <c r="AK52" s="118">
        <f>SUM(AK49:AK51)</f>
        <v>6067280</v>
      </c>
      <c r="AL52" s="118"/>
      <c r="AM52" s="118"/>
      <c r="AN52" s="118"/>
      <c r="AO52" s="118"/>
      <c r="AP52" s="118"/>
      <c r="AQ52" s="118"/>
      <c r="AR52" s="118"/>
      <c r="AS52" s="119">
        <f>AC52+AK52</f>
        <v>66465780</v>
      </c>
      <c r="AT52" s="119"/>
      <c r="AU52" s="119"/>
      <c r="AV52" s="119"/>
      <c r="AW52" s="119"/>
      <c r="AX52" s="119"/>
      <c r="AY52" s="119"/>
      <c r="AZ52" s="119"/>
      <c r="BA52" s="21"/>
      <c r="BB52" s="21"/>
      <c r="BC52" s="21"/>
      <c r="BD52" s="21"/>
      <c r="BE52" s="21"/>
      <c r="BF52" s="21"/>
      <c r="BG52" s="21"/>
      <c r="BH52" s="21"/>
    </row>
    <row r="54" spans="1:79" ht="15.75" customHeight="1" x14ac:dyDescent="0.25">
      <c r="A54" s="67" t="s">
        <v>42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15" customHeight="1" x14ac:dyDescent="0.2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79" ht="15.9" customHeight="1" x14ac:dyDescent="0.25">
      <c r="A56" s="85" t="s">
        <v>28</v>
      </c>
      <c r="B56" s="85"/>
      <c r="C56" s="85"/>
      <c r="D56" s="99" t="s">
        <v>34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/>
      <c r="AB56" s="85" t="s">
        <v>29</v>
      </c>
      <c r="AC56" s="85"/>
      <c r="AD56" s="85"/>
      <c r="AE56" s="85"/>
      <c r="AF56" s="85"/>
      <c r="AG56" s="85"/>
      <c r="AH56" s="85"/>
      <c r="AI56" s="85"/>
      <c r="AJ56" s="85" t="s">
        <v>30</v>
      </c>
      <c r="AK56" s="85"/>
      <c r="AL56" s="85"/>
      <c r="AM56" s="85"/>
      <c r="AN56" s="85"/>
      <c r="AO56" s="85"/>
      <c r="AP56" s="85"/>
      <c r="AQ56" s="85"/>
      <c r="AR56" s="85" t="s">
        <v>27</v>
      </c>
      <c r="AS56" s="85"/>
      <c r="AT56" s="85"/>
      <c r="AU56" s="85"/>
      <c r="AV56" s="85"/>
      <c r="AW56" s="85"/>
      <c r="AX56" s="85"/>
      <c r="AY56" s="85"/>
    </row>
    <row r="57" spans="1:79" ht="29.1" customHeight="1" x14ac:dyDescent="0.25">
      <c r="A57" s="85"/>
      <c r="B57" s="85"/>
      <c r="C57" s="85"/>
      <c r="D57" s="102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</row>
    <row r="58" spans="1:79" ht="15.75" customHeight="1" x14ac:dyDescent="0.25">
      <c r="A58" s="85">
        <v>1</v>
      </c>
      <c r="B58" s="85"/>
      <c r="C58" s="85"/>
      <c r="D58" s="105">
        <v>2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85">
        <v>3</v>
      </c>
      <c r="AC58" s="85"/>
      <c r="AD58" s="85"/>
      <c r="AE58" s="85"/>
      <c r="AF58" s="85"/>
      <c r="AG58" s="85"/>
      <c r="AH58" s="85"/>
      <c r="AI58" s="85"/>
      <c r="AJ58" s="85">
        <v>4</v>
      </c>
      <c r="AK58" s="85"/>
      <c r="AL58" s="85"/>
      <c r="AM58" s="85"/>
      <c r="AN58" s="85"/>
      <c r="AO58" s="85"/>
      <c r="AP58" s="85"/>
      <c r="AQ58" s="85"/>
      <c r="AR58" s="85">
        <v>5</v>
      </c>
      <c r="AS58" s="85"/>
      <c r="AT58" s="85"/>
      <c r="AU58" s="85"/>
      <c r="AV58" s="85"/>
      <c r="AW58" s="85"/>
      <c r="AX58" s="85"/>
      <c r="AY58" s="85"/>
    </row>
    <row r="59" spans="1:79" ht="12.75" hidden="1" customHeight="1" x14ac:dyDescent="0.25">
      <c r="A59" s="46" t="s">
        <v>6</v>
      </c>
      <c r="B59" s="46"/>
      <c r="C59" s="46"/>
      <c r="D59" s="91" t="s">
        <v>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113" t="s">
        <v>8</v>
      </c>
      <c r="AC59" s="113"/>
      <c r="AD59" s="113"/>
      <c r="AE59" s="113"/>
      <c r="AF59" s="113"/>
      <c r="AG59" s="113"/>
      <c r="AH59" s="113"/>
      <c r="AI59" s="113"/>
      <c r="AJ59" s="113" t="s">
        <v>9</v>
      </c>
      <c r="AK59" s="113"/>
      <c r="AL59" s="113"/>
      <c r="AM59" s="113"/>
      <c r="AN59" s="113"/>
      <c r="AO59" s="113"/>
      <c r="AP59" s="113"/>
      <c r="AQ59" s="113"/>
      <c r="AR59" s="113" t="s">
        <v>10</v>
      </c>
      <c r="AS59" s="113"/>
      <c r="AT59" s="113"/>
      <c r="AU59" s="113"/>
      <c r="AV59" s="113"/>
      <c r="AW59" s="113"/>
      <c r="AX59" s="113"/>
      <c r="AY59" s="113"/>
      <c r="CA59" s="1" t="s">
        <v>15</v>
      </c>
    </row>
    <row r="60" spans="1:79" ht="21" customHeight="1" x14ac:dyDescent="0.25">
      <c r="A60" s="46">
        <v>1</v>
      </c>
      <c r="B60" s="46"/>
      <c r="C60" s="46"/>
      <c r="D60" s="94" t="s">
        <v>89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52">
        <v>5000</v>
      </c>
      <c r="AC60" s="52"/>
      <c r="AD60" s="52"/>
      <c r="AE60" s="52"/>
      <c r="AF60" s="52"/>
      <c r="AG60" s="52"/>
      <c r="AH60" s="52"/>
      <c r="AI60" s="52"/>
      <c r="AJ60" s="52">
        <v>0</v>
      </c>
      <c r="AK60" s="52"/>
      <c r="AL60" s="52"/>
      <c r="AM60" s="52"/>
      <c r="AN60" s="52"/>
      <c r="AO60" s="52"/>
      <c r="AP60" s="52"/>
      <c r="AQ60" s="52"/>
      <c r="AR60" s="45">
        <f t="shared" ref="AR60:AR63" si="0">AB60+AJ60</f>
        <v>5000</v>
      </c>
      <c r="AS60" s="45"/>
      <c r="AT60" s="45"/>
      <c r="AU60" s="45"/>
      <c r="AV60" s="45"/>
      <c r="AW60" s="45"/>
      <c r="AX60" s="45"/>
      <c r="AY60" s="45"/>
      <c r="CA60" s="1" t="s">
        <v>16</v>
      </c>
    </row>
    <row r="61" spans="1:79" ht="26.4" customHeight="1" x14ac:dyDescent="0.25">
      <c r="A61" s="46">
        <v>3</v>
      </c>
      <c r="B61" s="46"/>
      <c r="C61" s="46"/>
      <c r="D61" s="94" t="s">
        <v>132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52">
        <v>6350000</v>
      </c>
      <c r="AC61" s="52"/>
      <c r="AD61" s="52"/>
      <c r="AE61" s="52"/>
      <c r="AF61" s="52"/>
      <c r="AG61" s="52"/>
      <c r="AH61" s="52"/>
      <c r="AI61" s="52"/>
      <c r="AJ61" s="52">
        <v>3210860</v>
      </c>
      <c r="AK61" s="52"/>
      <c r="AL61" s="52"/>
      <c r="AM61" s="52"/>
      <c r="AN61" s="52"/>
      <c r="AO61" s="52"/>
      <c r="AP61" s="52"/>
      <c r="AQ61" s="52"/>
      <c r="AR61" s="45">
        <f t="shared" si="0"/>
        <v>9560860</v>
      </c>
      <c r="AS61" s="45"/>
      <c r="AT61" s="45"/>
      <c r="AU61" s="45"/>
      <c r="AV61" s="45"/>
      <c r="AW61" s="45"/>
      <c r="AX61" s="45"/>
      <c r="AY61" s="45"/>
    </row>
    <row r="62" spans="1:79" ht="39.6" customHeight="1" x14ac:dyDescent="0.25">
      <c r="A62" s="46">
        <v>4</v>
      </c>
      <c r="B62" s="46"/>
      <c r="C62" s="46"/>
      <c r="D62" s="94" t="s">
        <v>90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6"/>
      <c r="AB62" s="52">
        <v>30000</v>
      </c>
      <c r="AC62" s="52"/>
      <c r="AD62" s="52"/>
      <c r="AE62" s="52"/>
      <c r="AF62" s="52"/>
      <c r="AG62" s="52"/>
      <c r="AH62" s="52"/>
      <c r="AI62" s="52"/>
      <c r="AJ62" s="52">
        <v>0</v>
      </c>
      <c r="AK62" s="52"/>
      <c r="AL62" s="52"/>
      <c r="AM62" s="52"/>
      <c r="AN62" s="52"/>
      <c r="AO62" s="52"/>
      <c r="AP62" s="52"/>
      <c r="AQ62" s="52"/>
      <c r="AR62" s="45">
        <f t="shared" si="0"/>
        <v>30000</v>
      </c>
      <c r="AS62" s="45"/>
      <c r="AT62" s="45"/>
      <c r="AU62" s="45"/>
      <c r="AV62" s="45"/>
      <c r="AW62" s="45"/>
      <c r="AX62" s="45"/>
      <c r="AY62" s="45"/>
    </row>
    <row r="63" spans="1:79" s="19" customFormat="1" ht="12.75" customHeight="1" x14ac:dyDescent="0.25">
      <c r="A63" s="114"/>
      <c r="B63" s="114"/>
      <c r="C63" s="114"/>
      <c r="D63" s="115" t="s">
        <v>27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7"/>
      <c r="AB63" s="118">
        <f>SUM(AB60:AB62)</f>
        <v>6385000</v>
      </c>
      <c r="AC63" s="118"/>
      <c r="AD63" s="118"/>
      <c r="AE63" s="118"/>
      <c r="AF63" s="118"/>
      <c r="AG63" s="118"/>
      <c r="AH63" s="118"/>
      <c r="AI63" s="118"/>
      <c r="AJ63" s="118">
        <f>SUM(AJ60:AJ62)</f>
        <v>3210860</v>
      </c>
      <c r="AK63" s="118"/>
      <c r="AL63" s="118"/>
      <c r="AM63" s="118"/>
      <c r="AN63" s="118"/>
      <c r="AO63" s="118"/>
      <c r="AP63" s="118"/>
      <c r="AQ63" s="118"/>
      <c r="AR63" s="119">
        <f t="shared" si="0"/>
        <v>9595860</v>
      </c>
      <c r="AS63" s="119"/>
      <c r="AT63" s="119"/>
      <c r="AU63" s="119"/>
      <c r="AV63" s="119"/>
      <c r="AW63" s="119"/>
      <c r="AX63" s="119"/>
      <c r="AY63" s="119"/>
    </row>
    <row r="65" spans="1:79" ht="15.75" customHeight="1" x14ac:dyDescent="0.25">
      <c r="A65" s="80" t="s">
        <v>43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</row>
    <row r="66" spans="1:79" ht="30" customHeight="1" x14ac:dyDescent="0.25">
      <c r="A66" s="85" t="s">
        <v>28</v>
      </c>
      <c r="B66" s="85"/>
      <c r="C66" s="85"/>
      <c r="D66" s="85"/>
      <c r="E66" s="85"/>
      <c r="F66" s="85"/>
      <c r="G66" s="105" t="s">
        <v>44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85" t="s">
        <v>2</v>
      </c>
      <c r="AA66" s="85"/>
      <c r="AB66" s="85"/>
      <c r="AC66" s="85"/>
      <c r="AD66" s="85"/>
      <c r="AE66" s="85" t="s">
        <v>1</v>
      </c>
      <c r="AF66" s="85"/>
      <c r="AG66" s="85"/>
      <c r="AH66" s="85"/>
      <c r="AI66" s="85"/>
      <c r="AJ66" s="85"/>
      <c r="AK66" s="85"/>
      <c r="AL66" s="85"/>
      <c r="AM66" s="85"/>
      <c r="AN66" s="85"/>
      <c r="AO66" s="105" t="s">
        <v>29</v>
      </c>
      <c r="AP66" s="106"/>
      <c r="AQ66" s="106"/>
      <c r="AR66" s="106"/>
      <c r="AS66" s="106"/>
      <c r="AT66" s="106"/>
      <c r="AU66" s="106"/>
      <c r="AV66" s="107"/>
      <c r="AW66" s="105" t="s">
        <v>30</v>
      </c>
      <c r="AX66" s="106"/>
      <c r="AY66" s="106"/>
      <c r="AZ66" s="106"/>
      <c r="BA66" s="106"/>
      <c r="BB66" s="106"/>
      <c r="BC66" s="106"/>
      <c r="BD66" s="107"/>
      <c r="BE66" s="105" t="s">
        <v>27</v>
      </c>
      <c r="BF66" s="106"/>
      <c r="BG66" s="106"/>
      <c r="BH66" s="106"/>
      <c r="BI66" s="106"/>
      <c r="BJ66" s="106"/>
      <c r="BK66" s="106"/>
      <c r="BL66" s="107"/>
    </row>
    <row r="67" spans="1:79" ht="15.75" customHeight="1" x14ac:dyDescent="0.25">
      <c r="A67" s="85">
        <v>1</v>
      </c>
      <c r="B67" s="85"/>
      <c r="C67" s="85"/>
      <c r="D67" s="85"/>
      <c r="E67" s="85"/>
      <c r="F67" s="85"/>
      <c r="G67" s="105">
        <v>2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85">
        <v>3</v>
      </c>
      <c r="AA67" s="85"/>
      <c r="AB67" s="85"/>
      <c r="AC67" s="85"/>
      <c r="AD67" s="85"/>
      <c r="AE67" s="85">
        <v>4</v>
      </c>
      <c r="AF67" s="85"/>
      <c r="AG67" s="85"/>
      <c r="AH67" s="85"/>
      <c r="AI67" s="85"/>
      <c r="AJ67" s="85"/>
      <c r="AK67" s="85"/>
      <c r="AL67" s="85"/>
      <c r="AM67" s="85"/>
      <c r="AN67" s="85"/>
      <c r="AO67" s="85">
        <v>5</v>
      </c>
      <c r="AP67" s="85"/>
      <c r="AQ67" s="85"/>
      <c r="AR67" s="85"/>
      <c r="AS67" s="85"/>
      <c r="AT67" s="85"/>
      <c r="AU67" s="85"/>
      <c r="AV67" s="85"/>
      <c r="AW67" s="85">
        <v>6</v>
      </c>
      <c r="AX67" s="85"/>
      <c r="AY67" s="85"/>
      <c r="AZ67" s="85"/>
      <c r="BA67" s="85"/>
      <c r="BB67" s="85"/>
      <c r="BC67" s="85"/>
      <c r="BD67" s="85"/>
      <c r="BE67" s="85">
        <v>7</v>
      </c>
      <c r="BF67" s="85"/>
      <c r="BG67" s="85"/>
      <c r="BH67" s="85"/>
      <c r="BI67" s="85"/>
      <c r="BJ67" s="85"/>
      <c r="BK67" s="85"/>
      <c r="BL67" s="85"/>
    </row>
    <row r="68" spans="1:79" ht="12.75" hidden="1" customHeight="1" x14ac:dyDescent="0.25">
      <c r="A68" s="46" t="s">
        <v>33</v>
      </c>
      <c r="B68" s="46"/>
      <c r="C68" s="46"/>
      <c r="D68" s="46"/>
      <c r="E68" s="46"/>
      <c r="F68" s="46"/>
      <c r="G68" s="91" t="s">
        <v>7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46" t="s">
        <v>19</v>
      </c>
      <c r="AA68" s="46"/>
      <c r="AB68" s="46"/>
      <c r="AC68" s="46"/>
      <c r="AD68" s="46"/>
      <c r="AE68" s="120" t="s">
        <v>32</v>
      </c>
      <c r="AF68" s="120"/>
      <c r="AG68" s="120"/>
      <c r="AH68" s="120"/>
      <c r="AI68" s="120"/>
      <c r="AJ68" s="120"/>
      <c r="AK68" s="120"/>
      <c r="AL68" s="120"/>
      <c r="AM68" s="120"/>
      <c r="AN68" s="91"/>
      <c r="AO68" s="113" t="s">
        <v>8</v>
      </c>
      <c r="AP68" s="113"/>
      <c r="AQ68" s="113"/>
      <c r="AR68" s="113"/>
      <c r="AS68" s="113"/>
      <c r="AT68" s="113"/>
      <c r="AU68" s="113"/>
      <c r="AV68" s="113"/>
      <c r="AW68" s="113" t="s">
        <v>31</v>
      </c>
      <c r="AX68" s="113"/>
      <c r="AY68" s="113"/>
      <c r="AZ68" s="113"/>
      <c r="BA68" s="113"/>
      <c r="BB68" s="113"/>
      <c r="BC68" s="113"/>
      <c r="BD68" s="113"/>
      <c r="BE68" s="113" t="s">
        <v>10</v>
      </c>
      <c r="BF68" s="113"/>
      <c r="BG68" s="113"/>
      <c r="BH68" s="113"/>
      <c r="BI68" s="113"/>
      <c r="BJ68" s="113"/>
      <c r="BK68" s="113"/>
      <c r="BL68" s="113"/>
      <c r="CA68" s="1" t="s">
        <v>17</v>
      </c>
    </row>
    <row r="69" spans="1:79" s="19" customFormat="1" ht="12.75" customHeight="1" x14ac:dyDescent="0.25">
      <c r="A69" s="114">
        <v>0</v>
      </c>
      <c r="B69" s="114"/>
      <c r="C69" s="114"/>
      <c r="D69" s="114"/>
      <c r="E69" s="114"/>
      <c r="F69" s="114"/>
      <c r="G69" s="130" t="s">
        <v>65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  <c r="Z69" s="133"/>
      <c r="AA69" s="133"/>
      <c r="AB69" s="133"/>
      <c r="AC69" s="133"/>
      <c r="AD69" s="133"/>
      <c r="AE69" s="134"/>
      <c r="AF69" s="134"/>
      <c r="AG69" s="134"/>
      <c r="AH69" s="134"/>
      <c r="AI69" s="134"/>
      <c r="AJ69" s="134"/>
      <c r="AK69" s="134"/>
      <c r="AL69" s="134"/>
      <c r="AM69" s="134"/>
      <c r="AN69" s="135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>
        <f t="shared" ref="BE69:BE100" si="1">AO69+AW69</f>
        <v>0</v>
      </c>
      <c r="BF69" s="119"/>
      <c r="BG69" s="119"/>
      <c r="BH69" s="119"/>
      <c r="BI69" s="119"/>
      <c r="BJ69" s="119"/>
      <c r="BK69" s="119"/>
      <c r="BL69" s="119"/>
      <c r="CA69" s="19" t="s">
        <v>18</v>
      </c>
    </row>
    <row r="70" spans="1:79" ht="26.4" customHeight="1" x14ac:dyDescent="0.25">
      <c r="A70" s="46">
        <v>1</v>
      </c>
      <c r="B70" s="46"/>
      <c r="C70" s="46"/>
      <c r="D70" s="46"/>
      <c r="E70" s="46"/>
      <c r="F70" s="46"/>
      <c r="G70" s="53" t="s">
        <v>81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0" t="s">
        <v>70</v>
      </c>
      <c r="AA70" s="50"/>
      <c r="AB70" s="50"/>
      <c r="AC70" s="50"/>
      <c r="AD70" s="50"/>
      <c r="AE70" s="50" t="s">
        <v>129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45"/>
      <c r="AP70" s="45"/>
      <c r="AQ70" s="45"/>
      <c r="AR70" s="45"/>
      <c r="AS70" s="45"/>
      <c r="AT70" s="45"/>
      <c r="AU70" s="45"/>
      <c r="AV70" s="45"/>
      <c r="AW70" s="52">
        <v>260000</v>
      </c>
      <c r="AX70" s="52"/>
      <c r="AY70" s="52"/>
      <c r="AZ70" s="52"/>
      <c r="BA70" s="52"/>
      <c r="BB70" s="52"/>
      <c r="BC70" s="52"/>
      <c r="BD70" s="52"/>
      <c r="BE70" s="45">
        <f t="shared" si="1"/>
        <v>260000</v>
      </c>
      <c r="BF70" s="45"/>
      <c r="BG70" s="45"/>
      <c r="BH70" s="45"/>
      <c r="BI70" s="45"/>
      <c r="BJ70" s="45"/>
      <c r="BK70" s="45"/>
      <c r="BL70" s="45"/>
    </row>
    <row r="71" spans="1:79" ht="16.5" customHeight="1" x14ac:dyDescent="0.25">
      <c r="A71" s="46">
        <v>2</v>
      </c>
      <c r="B71" s="46"/>
      <c r="C71" s="46"/>
      <c r="D71" s="46"/>
      <c r="E71" s="46"/>
      <c r="F71" s="46"/>
      <c r="G71" s="47" t="s">
        <v>125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 t="s">
        <v>70</v>
      </c>
      <c r="AA71" s="50"/>
      <c r="AB71" s="50"/>
      <c r="AC71" s="50"/>
      <c r="AD71" s="50"/>
      <c r="AE71" s="50" t="s">
        <v>129</v>
      </c>
      <c r="AF71" s="50"/>
      <c r="AG71" s="50"/>
      <c r="AH71" s="50"/>
      <c r="AI71" s="50"/>
      <c r="AJ71" s="50"/>
      <c r="AK71" s="50"/>
      <c r="AL71" s="50"/>
      <c r="AM71" s="50"/>
      <c r="AN71" s="51"/>
      <c r="AO71" s="45"/>
      <c r="AP71" s="45"/>
      <c r="AQ71" s="45"/>
      <c r="AR71" s="45"/>
      <c r="AS71" s="45"/>
      <c r="AT71" s="45"/>
      <c r="AU71" s="45"/>
      <c r="AV71" s="45"/>
      <c r="AW71" s="52">
        <v>975000</v>
      </c>
      <c r="AX71" s="52"/>
      <c r="AY71" s="52"/>
      <c r="AZ71" s="52"/>
      <c r="BA71" s="52"/>
      <c r="BB71" s="52"/>
      <c r="BC71" s="52"/>
      <c r="BD71" s="52"/>
      <c r="BE71" s="45">
        <f t="shared" ref="BE71" si="2">AO71+AW71</f>
        <v>975000</v>
      </c>
      <c r="BF71" s="45"/>
      <c r="BG71" s="45"/>
      <c r="BH71" s="45"/>
      <c r="BI71" s="45"/>
      <c r="BJ71" s="45"/>
      <c r="BK71" s="45"/>
      <c r="BL71" s="45"/>
    </row>
    <row r="72" spans="1:79" ht="13.2" customHeight="1" x14ac:dyDescent="0.25">
      <c r="A72" s="46">
        <v>3</v>
      </c>
      <c r="B72" s="46"/>
      <c r="C72" s="46"/>
      <c r="D72" s="46"/>
      <c r="E72" s="46"/>
      <c r="F72" s="46"/>
      <c r="G72" s="53" t="s">
        <v>91</v>
      </c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0" t="s">
        <v>66</v>
      </c>
      <c r="AA72" s="50"/>
      <c r="AB72" s="50"/>
      <c r="AC72" s="50"/>
      <c r="AD72" s="50"/>
      <c r="AE72" s="50" t="s">
        <v>80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45">
        <v>17</v>
      </c>
      <c r="AP72" s="45"/>
      <c r="AQ72" s="45"/>
      <c r="AR72" s="45"/>
      <c r="AS72" s="45"/>
      <c r="AT72" s="45"/>
      <c r="AU72" s="45"/>
      <c r="AV72" s="45"/>
      <c r="AW72" s="52">
        <v>0</v>
      </c>
      <c r="AX72" s="52"/>
      <c r="AY72" s="52"/>
      <c r="AZ72" s="52"/>
      <c r="BA72" s="52"/>
      <c r="BB72" s="52"/>
      <c r="BC72" s="52"/>
      <c r="BD72" s="52"/>
      <c r="BE72" s="45">
        <f t="shared" si="1"/>
        <v>17</v>
      </c>
      <c r="BF72" s="45"/>
      <c r="BG72" s="45"/>
      <c r="BH72" s="45"/>
      <c r="BI72" s="45"/>
      <c r="BJ72" s="45"/>
      <c r="BK72" s="45"/>
      <c r="BL72" s="45"/>
    </row>
    <row r="73" spans="1:79" ht="13.2" customHeight="1" x14ac:dyDescent="0.25">
      <c r="A73" s="46">
        <v>4</v>
      </c>
      <c r="B73" s="46"/>
      <c r="C73" s="46"/>
      <c r="D73" s="46"/>
      <c r="E73" s="46"/>
      <c r="F73" s="46"/>
      <c r="G73" s="53" t="s">
        <v>92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50" t="s">
        <v>66</v>
      </c>
      <c r="AA73" s="50"/>
      <c r="AB73" s="50"/>
      <c r="AC73" s="50"/>
      <c r="AD73" s="50"/>
      <c r="AE73" s="50" t="s">
        <v>80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45">
        <v>275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1"/>
        <v>275</v>
      </c>
      <c r="BF73" s="45"/>
      <c r="BG73" s="45"/>
      <c r="BH73" s="45"/>
      <c r="BI73" s="45"/>
      <c r="BJ73" s="45"/>
      <c r="BK73" s="45"/>
      <c r="BL73" s="45"/>
    </row>
    <row r="74" spans="1:79" ht="26.4" customHeight="1" x14ac:dyDescent="0.25">
      <c r="A74" s="46">
        <v>5</v>
      </c>
      <c r="B74" s="46"/>
      <c r="C74" s="46"/>
      <c r="D74" s="46"/>
      <c r="E74" s="46"/>
      <c r="F74" s="46"/>
      <c r="G74" s="53" t="s">
        <v>93</v>
      </c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0" t="s">
        <v>66</v>
      </c>
      <c r="AA74" s="50"/>
      <c r="AB74" s="50"/>
      <c r="AC74" s="50"/>
      <c r="AD74" s="50"/>
      <c r="AE74" s="50" t="s">
        <v>80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45">
        <v>4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1"/>
        <v>4</v>
      </c>
      <c r="BF74" s="45"/>
      <c r="BG74" s="45"/>
      <c r="BH74" s="45"/>
      <c r="BI74" s="45"/>
      <c r="BJ74" s="45"/>
      <c r="BK74" s="45"/>
      <c r="BL74" s="45"/>
    </row>
    <row r="75" spans="1:79" ht="13.2" customHeight="1" x14ac:dyDescent="0.25">
      <c r="A75" s="46">
        <v>6</v>
      </c>
      <c r="B75" s="46"/>
      <c r="C75" s="46"/>
      <c r="D75" s="46"/>
      <c r="E75" s="46"/>
      <c r="F75" s="46"/>
      <c r="G75" s="53" t="s">
        <v>94</v>
      </c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0" t="s">
        <v>66</v>
      </c>
      <c r="AA75" s="50"/>
      <c r="AB75" s="50"/>
      <c r="AC75" s="50"/>
      <c r="AD75" s="50"/>
      <c r="AE75" s="50" t="s">
        <v>67</v>
      </c>
      <c r="AF75" s="50"/>
      <c r="AG75" s="50"/>
      <c r="AH75" s="50"/>
      <c r="AI75" s="50"/>
      <c r="AJ75" s="50"/>
      <c r="AK75" s="50"/>
      <c r="AL75" s="50"/>
      <c r="AM75" s="50"/>
      <c r="AN75" s="51"/>
      <c r="AO75" s="45">
        <v>1041.68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1"/>
        <v>1041.68</v>
      </c>
      <c r="BF75" s="45"/>
      <c r="BG75" s="45"/>
      <c r="BH75" s="45"/>
      <c r="BI75" s="45"/>
      <c r="BJ75" s="45"/>
      <c r="BK75" s="45"/>
      <c r="BL75" s="45"/>
    </row>
    <row r="76" spans="1:79" ht="26.4" customHeight="1" x14ac:dyDescent="0.25">
      <c r="A76" s="46">
        <v>7</v>
      </c>
      <c r="B76" s="46"/>
      <c r="C76" s="46"/>
      <c r="D76" s="46"/>
      <c r="E76" s="46"/>
      <c r="F76" s="46"/>
      <c r="G76" s="53" t="s">
        <v>95</v>
      </c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5"/>
      <c r="Z76" s="50" t="s">
        <v>66</v>
      </c>
      <c r="AA76" s="50"/>
      <c r="AB76" s="50"/>
      <c r="AC76" s="50"/>
      <c r="AD76" s="50"/>
      <c r="AE76" s="50" t="s">
        <v>67</v>
      </c>
      <c r="AF76" s="50"/>
      <c r="AG76" s="50"/>
      <c r="AH76" s="50"/>
      <c r="AI76" s="50"/>
      <c r="AJ76" s="50"/>
      <c r="AK76" s="50"/>
      <c r="AL76" s="50"/>
      <c r="AM76" s="50"/>
      <c r="AN76" s="51"/>
      <c r="AO76" s="45">
        <v>97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 t="shared" si="1"/>
        <v>97</v>
      </c>
      <c r="BF76" s="45"/>
      <c r="BG76" s="45"/>
      <c r="BH76" s="45"/>
      <c r="BI76" s="45"/>
      <c r="BJ76" s="45"/>
      <c r="BK76" s="45"/>
      <c r="BL76" s="45"/>
    </row>
    <row r="77" spans="1:79" ht="26.4" customHeight="1" x14ac:dyDescent="0.25">
      <c r="A77" s="46">
        <v>8</v>
      </c>
      <c r="B77" s="46"/>
      <c r="C77" s="46"/>
      <c r="D77" s="46"/>
      <c r="E77" s="46"/>
      <c r="F77" s="46"/>
      <c r="G77" s="53" t="s">
        <v>96</v>
      </c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5"/>
      <c r="Z77" s="50" t="s">
        <v>66</v>
      </c>
      <c r="AA77" s="50"/>
      <c r="AB77" s="50"/>
      <c r="AC77" s="50"/>
      <c r="AD77" s="50"/>
      <c r="AE77" s="50" t="s">
        <v>67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45">
        <v>634.17999999999995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1"/>
        <v>634.17999999999995</v>
      </c>
      <c r="BF77" s="45"/>
      <c r="BG77" s="45"/>
      <c r="BH77" s="45"/>
      <c r="BI77" s="45"/>
      <c r="BJ77" s="45"/>
      <c r="BK77" s="45"/>
      <c r="BL77" s="45"/>
    </row>
    <row r="78" spans="1:79" ht="13.2" customHeight="1" x14ac:dyDescent="0.25">
      <c r="A78" s="46">
        <v>9</v>
      </c>
      <c r="B78" s="46"/>
      <c r="C78" s="46"/>
      <c r="D78" s="46"/>
      <c r="E78" s="46"/>
      <c r="F78" s="46"/>
      <c r="G78" s="53" t="s">
        <v>97</v>
      </c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5"/>
      <c r="Z78" s="50" t="s">
        <v>66</v>
      </c>
      <c r="AA78" s="50"/>
      <c r="AB78" s="50"/>
      <c r="AC78" s="50"/>
      <c r="AD78" s="50"/>
      <c r="AE78" s="50" t="s">
        <v>67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45">
        <v>66.5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f t="shared" si="1"/>
        <v>66.5</v>
      </c>
      <c r="BF78" s="45"/>
      <c r="BG78" s="45"/>
      <c r="BH78" s="45"/>
      <c r="BI78" s="45"/>
      <c r="BJ78" s="45"/>
      <c r="BK78" s="45"/>
      <c r="BL78" s="45"/>
    </row>
    <row r="79" spans="1:79" ht="13.2" customHeight="1" x14ac:dyDescent="0.25">
      <c r="A79" s="46">
        <v>10</v>
      </c>
      <c r="B79" s="46"/>
      <c r="C79" s="46"/>
      <c r="D79" s="46"/>
      <c r="E79" s="46"/>
      <c r="F79" s="46"/>
      <c r="G79" s="53" t="s">
        <v>98</v>
      </c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5"/>
      <c r="Z79" s="50" t="s">
        <v>66</v>
      </c>
      <c r="AA79" s="50"/>
      <c r="AB79" s="50"/>
      <c r="AC79" s="50"/>
      <c r="AD79" s="50"/>
      <c r="AE79" s="50" t="s">
        <v>67</v>
      </c>
      <c r="AF79" s="50"/>
      <c r="AG79" s="50"/>
      <c r="AH79" s="50"/>
      <c r="AI79" s="50"/>
      <c r="AJ79" s="50"/>
      <c r="AK79" s="50"/>
      <c r="AL79" s="50"/>
      <c r="AM79" s="50"/>
      <c r="AN79" s="51"/>
      <c r="AO79" s="45">
        <v>244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f t="shared" si="1"/>
        <v>244</v>
      </c>
      <c r="BF79" s="45"/>
      <c r="BG79" s="45"/>
      <c r="BH79" s="45"/>
      <c r="BI79" s="45"/>
      <c r="BJ79" s="45"/>
      <c r="BK79" s="45"/>
      <c r="BL79" s="45"/>
    </row>
    <row r="80" spans="1:79" s="19" customFormat="1" ht="12.75" customHeight="1" x14ac:dyDescent="0.25">
      <c r="A80" s="114">
        <v>0</v>
      </c>
      <c r="B80" s="114"/>
      <c r="C80" s="114"/>
      <c r="D80" s="114"/>
      <c r="E80" s="114"/>
      <c r="F80" s="114"/>
      <c r="G80" s="136" t="s">
        <v>68</v>
      </c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8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0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>
        <f t="shared" si="1"/>
        <v>0</v>
      </c>
      <c r="BF80" s="119"/>
      <c r="BG80" s="119"/>
      <c r="BH80" s="119"/>
      <c r="BI80" s="119"/>
      <c r="BJ80" s="119"/>
      <c r="BK80" s="119"/>
      <c r="BL80" s="119"/>
    </row>
    <row r="81" spans="1:64" ht="13.2" customHeight="1" x14ac:dyDescent="0.25">
      <c r="A81" s="46">
        <v>11</v>
      </c>
      <c r="B81" s="46"/>
      <c r="C81" s="46"/>
      <c r="D81" s="46"/>
      <c r="E81" s="46"/>
      <c r="F81" s="46"/>
      <c r="G81" s="53" t="s">
        <v>111</v>
      </c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5"/>
      <c r="Z81" s="50" t="s">
        <v>82</v>
      </c>
      <c r="AA81" s="50"/>
      <c r="AB81" s="50"/>
      <c r="AC81" s="50"/>
      <c r="AD81" s="50"/>
      <c r="AE81" s="50" t="s">
        <v>80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45">
        <v>7178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f t="shared" si="1"/>
        <v>7178</v>
      </c>
      <c r="BF81" s="45"/>
      <c r="BG81" s="45"/>
      <c r="BH81" s="45"/>
      <c r="BI81" s="45"/>
      <c r="BJ81" s="45"/>
      <c r="BK81" s="45"/>
      <c r="BL81" s="45"/>
    </row>
    <row r="82" spans="1:64" ht="13.2" customHeight="1" x14ac:dyDescent="0.25">
      <c r="A82" s="46">
        <v>12</v>
      </c>
      <c r="B82" s="46"/>
      <c r="C82" s="46"/>
      <c r="D82" s="46"/>
      <c r="E82" s="46"/>
      <c r="F82" s="46"/>
      <c r="G82" s="53" t="s">
        <v>112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50" t="s">
        <v>82</v>
      </c>
      <c r="AA82" s="50"/>
      <c r="AB82" s="50"/>
      <c r="AC82" s="50"/>
      <c r="AD82" s="50"/>
      <c r="AE82" s="50" t="s">
        <v>80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139">
        <v>3609</v>
      </c>
      <c r="AP82" s="140"/>
      <c r="AQ82" s="140"/>
      <c r="AR82" s="140"/>
      <c r="AS82" s="140"/>
      <c r="AT82" s="140"/>
      <c r="AU82" s="140"/>
      <c r="AV82" s="141"/>
      <c r="AW82" s="139"/>
      <c r="AX82" s="140"/>
      <c r="AY82" s="140"/>
      <c r="AZ82" s="140"/>
      <c r="BA82" s="140"/>
      <c r="BB82" s="140"/>
      <c r="BC82" s="140"/>
      <c r="BD82" s="141"/>
      <c r="BE82" s="45">
        <f t="shared" ref="BE82:BE83" si="3">AO82+AW82</f>
        <v>3609</v>
      </c>
      <c r="BF82" s="45"/>
      <c r="BG82" s="45"/>
      <c r="BH82" s="45"/>
      <c r="BI82" s="45"/>
      <c r="BJ82" s="45"/>
      <c r="BK82" s="45"/>
      <c r="BL82" s="45"/>
    </row>
    <row r="83" spans="1:64" ht="13.2" customHeight="1" x14ac:dyDescent="0.25">
      <c r="A83" s="46">
        <v>13</v>
      </c>
      <c r="B83" s="46"/>
      <c r="C83" s="46"/>
      <c r="D83" s="46"/>
      <c r="E83" s="46"/>
      <c r="F83" s="46"/>
      <c r="G83" s="53" t="s">
        <v>113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0" t="s">
        <v>82</v>
      </c>
      <c r="AA83" s="50"/>
      <c r="AB83" s="50"/>
      <c r="AC83" s="50"/>
      <c r="AD83" s="50"/>
      <c r="AE83" s="50" t="s">
        <v>80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139">
        <v>3569</v>
      </c>
      <c r="AP83" s="140"/>
      <c r="AQ83" s="140"/>
      <c r="AR83" s="140"/>
      <c r="AS83" s="140"/>
      <c r="AT83" s="140"/>
      <c r="AU83" s="140"/>
      <c r="AV83" s="141"/>
      <c r="AW83" s="139"/>
      <c r="AX83" s="140"/>
      <c r="AY83" s="140"/>
      <c r="AZ83" s="140"/>
      <c r="BA83" s="140"/>
      <c r="BB83" s="140"/>
      <c r="BC83" s="140"/>
      <c r="BD83" s="141"/>
      <c r="BE83" s="45">
        <f t="shared" si="3"/>
        <v>3569</v>
      </c>
      <c r="BF83" s="45"/>
      <c r="BG83" s="45"/>
      <c r="BH83" s="45"/>
      <c r="BI83" s="45"/>
      <c r="BJ83" s="45"/>
      <c r="BK83" s="45"/>
      <c r="BL83" s="45"/>
    </row>
    <row r="84" spans="1:64" ht="26.4" customHeight="1" x14ac:dyDescent="0.25">
      <c r="A84" s="46">
        <v>14</v>
      </c>
      <c r="B84" s="46"/>
      <c r="C84" s="46"/>
      <c r="D84" s="46"/>
      <c r="E84" s="46"/>
      <c r="F84" s="46"/>
      <c r="G84" s="53" t="s">
        <v>118</v>
      </c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5"/>
      <c r="Z84" s="50" t="s">
        <v>82</v>
      </c>
      <c r="AA84" s="50"/>
      <c r="AB84" s="50"/>
      <c r="AC84" s="50"/>
      <c r="AD84" s="50"/>
      <c r="AE84" s="53" t="s">
        <v>83</v>
      </c>
      <c r="AF84" s="54"/>
      <c r="AG84" s="54"/>
      <c r="AH84" s="54"/>
      <c r="AI84" s="54"/>
      <c r="AJ84" s="54"/>
      <c r="AK84" s="54"/>
      <c r="AL84" s="54"/>
      <c r="AM84" s="54"/>
      <c r="AN84" s="55"/>
      <c r="AO84" s="45">
        <v>97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f t="shared" si="1"/>
        <v>97</v>
      </c>
      <c r="BF84" s="45"/>
      <c r="BG84" s="45"/>
      <c r="BH84" s="45"/>
      <c r="BI84" s="45"/>
      <c r="BJ84" s="45"/>
      <c r="BK84" s="45"/>
      <c r="BL84" s="45"/>
    </row>
    <row r="85" spans="1:64" ht="15" customHeight="1" x14ac:dyDescent="0.25">
      <c r="A85" s="46">
        <v>15</v>
      </c>
      <c r="B85" s="46"/>
      <c r="C85" s="46"/>
      <c r="D85" s="46"/>
      <c r="E85" s="46"/>
      <c r="F85" s="46"/>
      <c r="G85" s="53" t="s">
        <v>112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7"/>
      <c r="Z85" s="50" t="s">
        <v>82</v>
      </c>
      <c r="AA85" s="50"/>
      <c r="AB85" s="50"/>
      <c r="AC85" s="50"/>
      <c r="AD85" s="50"/>
      <c r="AE85" s="53" t="s">
        <v>83</v>
      </c>
      <c r="AF85" s="54"/>
      <c r="AG85" s="54"/>
      <c r="AH85" s="54"/>
      <c r="AI85" s="54"/>
      <c r="AJ85" s="54"/>
      <c r="AK85" s="54"/>
      <c r="AL85" s="54"/>
      <c r="AM85" s="54"/>
      <c r="AN85" s="55"/>
      <c r="AO85" s="139">
        <v>54</v>
      </c>
      <c r="AP85" s="140"/>
      <c r="AQ85" s="140"/>
      <c r="AR85" s="140"/>
      <c r="AS85" s="140"/>
      <c r="AT85" s="140"/>
      <c r="AU85" s="140"/>
      <c r="AV85" s="141"/>
      <c r="AW85" s="139"/>
      <c r="AX85" s="140"/>
      <c r="AY85" s="140"/>
      <c r="AZ85" s="140"/>
      <c r="BA85" s="140"/>
      <c r="BB85" s="140"/>
      <c r="BC85" s="140"/>
      <c r="BD85" s="141"/>
      <c r="BE85" s="139">
        <f t="shared" ref="BE85:BE86" si="4">AO85+AW85</f>
        <v>54</v>
      </c>
      <c r="BF85" s="147"/>
      <c r="BG85" s="147"/>
      <c r="BH85" s="147"/>
      <c r="BI85" s="147"/>
      <c r="BJ85" s="147"/>
      <c r="BK85" s="147"/>
      <c r="BL85" s="148"/>
    </row>
    <row r="86" spans="1:64" ht="15" customHeight="1" x14ac:dyDescent="0.25">
      <c r="A86" s="46">
        <v>16</v>
      </c>
      <c r="B86" s="46"/>
      <c r="C86" s="46"/>
      <c r="D86" s="46"/>
      <c r="E86" s="46"/>
      <c r="F86" s="46"/>
      <c r="G86" s="53" t="s">
        <v>113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0" t="s">
        <v>82</v>
      </c>
      <c r="AA86" s="50"/>
      <c r="AB86" s="50"/>
      <c r="AC86" s="50"/>
      <c r="AD86" s="50"/>
      <c r="AE86" s="53" t="s">
        <v>83</v>
      </c>
      <c r="AF86" s="54"/>
      <c r="AG86" s="54"/>
      <c r="AH86" s="54"/>
      <c r="AI86" s="54"/>
      <c r="AJ86" s="54"/>
      <c r="AK86" s="54"/>
      <c r="AL86" s="54"/>
      <c r="AM86" s="54"/>
      <c r="AN86" s="55"/>
      <c r="AO86" s="139">
        <v>43</v>
      </c>
      <c r="AP86" s="140"/>
      <c r="AQ86" s="140"/>
      <c r="AR86" s="140"/>
      <c r="AS86" s="140"/>
      <c r="AT86" s="140"/>
      <c r="AU86" s="140"/>
      <c r="AV86" s="141"/>
      <c r="AW86" s="139"/>
      <c r="AX86" s="140"/>
      <c r="AY86" s="140"/>
      <c r="AZ86" s="140"/>
      <c r="BA86" s="140"/>
      <c r="BB86" s="140"/>
      <c r="BC86" s="140"/>
      <c r="BD86" s="141"/>
      <c r="BE86" s="139">
        <f t="shared" si="4"/>
        <v>43</v>
      </c>
      <c r="BF86" s="147"/>
      <c r="BG86" s="147"/>
      <c r="BH86" s="147"/>
      <c r="BI86" s="147"/>
      <c r="BJ86" s="147"/>
      <c r="BK86" s="147"/>
      <c r="BL86" s="148"/>
    </row>
    <row r="87" spans="1:64" ht="26.4" customHeight="1" x14ac:dyDescent="0.25">
      <c r="A87" s="46">
        <v>17</v>
      </c>
      <c r="B87" s="46"/>
      <c r="C87" s="46"/>
      <c r="D87" s="46"/>
      <c r="E87" s="46"/>
      <c r="F87" s="46"/>
      <c r="G87" s="47" t="s">
        <v>99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66</v>
      </c>
      <c r="AA87" s="50"/>
      <c r="AB87" s="50"/>
      <c r="AC87" s="50"/>
      <c r="AD87" s="50"/>
      <c r="AE87" s="53" t="s">
        <v>119</v>
      </c>
      <c r="AF87" s="54"/>
      <c r="AG87" s="54"/>
      <c r="AH87" s="54"/>
      <c r="AI87" s="54"/>
      <c r="AJ87" s="54"/>
      <c r="AK87" s="54"/>
      <c r="AL87" s="54"/>
      <c r="AM87" s="54"/>
      <c r="AN87" s="55"/>
      <c r="AO87" s="45"/>
      <c r="AP87" s="45"/>
      <c r="AQ87" s="45"/>
      <c r="AR87" s="45"/>
      <c r="AS87" s="45"/>
      <c r="AT87" s="45"/>
      <c r="AU87" s="45"/>
      <c r="AV87" s="45"/>
      <c r="AW87" s="52">
        <v>4</v>
      </c>
      <c r="AX87" s="52"/>
      <c r="AY87" s="52"/>
      <c r="AZ87" s="52"/>
      <c r="BA87" s="52"/>
      <c r="BB87" s="52"/>
      <c r="BC87" s="52"/>
      <c r="BD87" s="52"/>
      <c r="BE87" s="45">
        <f t="shared" si="1"/>
        <v>4</v>
      </c>
      <c r="BF87" s="45"/>
      <c r="BG87" s="45"/>
      <c r="BH87" s="45"/>
      <c r="BI87" s="45"/>
      <c r="BJ87" s="45"/>
      <c r="BK87" s="45"/>
      <c r="BL87" s="45"/>
    </row>
    <row r="88" spans="1:64" ht="15.75" customHeight="1" x14ac:dyDescent="0.25">
      <c r="A88" s="46">
        <v>18</v>
      </c>
      <c r="B88" s="46"/>
      <c r="C88" s="46"/>
      <c r="D88" s="46"/>
      <c r="E88" s="46"/>
      <c r="F88" s="46"/>
      <c r="G88" s="47" t="s">
        <v>126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 t="s">
        <v>66</v>
      </c>
      <c r="AA88" s="50"/>
      <c r="AB88" s="50"/>
      <c r="AC88" s="50"/>
      <c r="AD88" s="50"/>
      <c r="AE88" s="53" t="s">
        <v>119</v>
      </c>
      <c r="AF88" s="54"/>
      <c r="AG88" s="54"/>
      <c r="AH88" s="54"/>
      <c r="AI88" s="54"/>
      <c r="AJ88" s="54"/>
      <c r="AK88" s="54"/>
      <c r="AL88" s="54"/>
      <c r="AM88" s="54"/>
      <c r="AN88" s="55"/>
      <c r="AO88" s="45"/>
      <c r="AP88" s="45"/>
      <c r="AQ88" s="45"/>
      <c r="AR88" s="45"/>
      <c r="AS88" s="45"/>
      <c r="AT88" s="45"/>
      <c r="AU88" s="45"/>
      <c r="AV88" s="45"/>
      <c r="AW88" s="52">
        <v>3</v>
      </c>
      <c r="AX88" s="52"/>
      <c r="AY88" s="52"/>
      <c r="AZ88" s="52"/>
      <c r="BA88" s="52"/>
      <c r="BB88" s="52"/>
      <c r="BC88" s="52"/>
      <c r="BD88" s="52"/>
      <c r="BE88" s="45">
        <f t="shared" ref="BE88" si="5">AO88+AW88</f>
        <v>3</v>
      </c>
      <c r="BF88" s="45"/>
      <c r="BG88" s="45"/>
      <c r="BH88" s="45"/>
      <c r="BI88" s="45"/>
      <c r="BJ88" s="45"/>
      <c r="BK88" s="45"/>
      <c r="BL88" s="45"/>
    </row>
    <row r="89" spans="1:64" s="19" customFormat="1" ht="12.75" customHeight="1" x14ac:dyDescent="0.25">
      <c r="A89" s="46"/>
      <c r="B89" s="46"/>
      <c r="C89" s="46"/>
      <c r="D89" s="46"/>
      <c r="E89" s="46"/>
      <c r="F89" s="46"/>
      <c r="G89" s="142" t="s">
        <v>69</v>
      </c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4"/>
      <c r="Z89" s="133"/>
      <c r="AA89" s="133"/>
      <c r="AB89" s="133"/>
      <c r="AC89" s="133"/>
      <c r="AD89" s="133"/>
      <c r="AE89" s="136"/>
      <c r="AF89" s="137"/>
      <c r="AG89" s="137"/>
      <c r="AH89" s="137"/>
      <c r="AI89" s="137"/>
      <c r="AJ89" s="137"/>
      <c r="AK89" s="137"/>
      <c r="AL89" s="137"/>
      <c r="AM89" s="137"/>
      <c r="AN89" s="138"/>
      <c r="AO89" s="119"/>
      <c r="AP89" s="119"/>
      <c r="AQ89" s="119"/>
      <c r="AR89" s="119"/>
      <c r="AS89" s="119"/>
      <c r="AT89" s="119"/>
      <c r="AU89" s="119"/>
      <c r="AV89" s="119"/>
      <c r="AW89" s="118"/>
      <c r="AX89" s="118"/>
      <c r="AY89" s="118"/>
      <c r="AZ89" s="118"/>
      <c r="BA89" s="118"/>
      <c r="BB89" s="118"/>
      <c r="BC89" s="118"/>
      <c r="BD89" s="118"/>
      <c r="BE89" s="119">
        <f t="shared" si="1"/>
        <v>0</v>
      </c>
      <c r="BF89" s="119"/>
      <c r="BG89" s="119"/>
      <c r="BH89" s="119"/>
      <c r="BI89" s="119"/>
      <c r="BJ89" s="119"/>
      <c r="BK89" s="119"/>
      <c r="BL89" s="119"/>
    </row>
    <row r="90" spans="1:64" ht="39.6" customHeight="1" x14ac:dyDescent="0.25">
      <c r="A90" s="46">
        <v>19</v>
      </c>
      <c r="B90" s="46"/>
      <c r="C90" s="46"/>
      <c r="D90" s="46"/>
      <c r="E90" s="46"/>
      <c r="F90" s="46"/>
      <c r="G90" s="47" t="s">
        <v>100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 t="s">
        <v>70</v>
      </c>
      <c r="AA90" s="50"/>
      <c r="AB90" s="50"/>
      <c r="AC90" s="50"/>
      <c r="AD90" s="50"/>
      <c r="AE90" s="53" t="s">
        <v>120</v>
      </c>
      <c r="AF90" s="54"/>
      <c r="AG90" s="54"/>
      <c r="AH90" s="54"/>
      <c r="AI90" s="54"/>
      <c r="AJ90" s="54"/>
      <c r="AK90" s="54"/>
      <c r="AL90" s="54"/>
      <c r="AM90" s="54"/>
      <c r="AN90" s="55"/>
      <c r="AO90" s="52">
        <v>8414.39</v>
      </c>
      <c r="AP90" s="52"/>
      <c r="AQ90" s="52"/>
      <c r="AR90" s="52"/>
      <c r="AS90" s="52"/>
      <c r="AT90" s="52"/>
      <c r="AU90" s="52"/>
      <c r="AV90" s="52"/>
      <c r="AW90" s="52">
        <f>AK52/AO81</f>
        <v>845.26051825020897</v>
      </c>
      <c r="AX90" s="52"/>
      <c r="AY90" s="52"/>
      <c r="AZ90" s="52"/>
      <c r="BA90" s="52"/>
      <c r="BB90" s="52"/>
      <c r="BC90" s="52"/>
      <c r="BD90" s="52"/>
      <c r="BE90" s="45">
        <f t="shared" si="1"/>
        <v>9259.6505182502078</v>
      </c>
      <c r="BF90" s="45"/>
      <c r="BG90" s="45"/>
      <c r="BH90" s="45"/>
      <c r="BI90" s="45"/>
      <c r="BJ90" s="45"/>
      <c r="BK90" s="45"/>
      <c r="BL90" s="45"/>
    </row>
    <row r="91" spans="1:64" ht="66" customHeight="1" x14ac:dyDescent="0.25">
      <c r="A91" s="46">
        <v>20</v>
      </c>
      <c r="B91" s="46"/>
      <c r="C91" s="46"/>
      <c r="D91" s="46"/>
      <c r="E91" s="46"/>
      <c r="F91" s="46"/>
      <c r="G91" s="47" t="s">
        <v>101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 t="s">
        <v>66</v>
      </c>
      <c r="AA91" s="50"/>
      <c r="AB91" s="50"/>
      <c r="AC91" s="50"/>
      <c r="AD91" s="50"/>
      <c r="AE91" s="53" t="s">
        <v>102</v>
      </c>
      <c r="AF91" s="54"/>
      <c r="AG91" s="54"/>
      <c r="AH91" s="54"/>
      <c r="AI91" s="54"/>
      <c r="AJ91" s="54"/>
      <c r="AK91" s="54"/>
      <c r="AL91" s="54"/>
      <c r="AM91" s="54"/>
      <c r="AN91" s="55"/>
      <c r="AO91" s="45">
        <v>2</v>
      </c>
      <c r="AP91" s="45"/>
      <c r="AQ91" s="45"/>
      <c r="AR91" s="45"/>
      <c r="AS91" s="45"/>
      <c r="AT91" s="45"/>
      <c r="AU91" s="45"/>
      <c r="AV91" s="45"/>
      <c r="AW91" s="52">
        <v>0</v>
      </c>
      <c r="AX91" s="52"/>
      <c r="AY91" s="52"/>
      <c r="AZ91" s="52"/>
      <c r="BA91" s="52"/>
      <c r="BB91" s="52"/>
      <c r="BC91" s="52"/>
      <c r="BD91" s="52"/>
      <c r="BE91" s="45">
        <f t="shared" si="1"/>
        <v>2</v>
      </c>
      <c r="BF91" s="45"/>
      <c r="BG91" s="45"/>
      <c r="BH91" s="45"/>
      <c r="BI91" s="45"/>
      <c r="BJ91" s="45"/>
      <c r="BK91" s="45"/>
      <c r="BL91" s="45"/>
    </row>
    <row r="92" spans="1:64" ht="26.4" customHeight="1" x14ac:dyDescent="0.25">
      <c r="A92" s="46">
        <v>21</v>
      </c>
      <c r="B92" s="46"/>
      <c r="C92" s="46"/>
      <c r="D92" s="46"/>
      <c r="E92" s="46"/>
      <c r="F92" s="46"/>
      <c r="G92" s="47" t="s">
        <v>85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 t="s">
        <v>70</v>
      </c>
      <c r="AA92" s="50"/>
      <c r="AB92" s="50"/>
      <c r="AC92" s="50"/>
      <c r="AD92" s="50"/>
      <c r="AE92" s="53" t="s">
        <v>84</v>
      </c>
      <c r="AF92" s="54"/>
      <c r="AG92" s="54"/>
      <c r="AH92" s="54"/>
      <c r="AI92" s="54"/>
      <c r="AJ92" s="54"/>
      <c r="AK92" s="54"/>
      <c r="AL92" s="54"/>
      <c r="AM92" s="54"/>
      <c r="AN92" s="55"/>
      <c r="AO92" s="45">
        <v>0</v>
      </c>
      <c r="AP92" s="45"/>
      <c r="AQ92" s="45"/>
      <c r="AR92" s="45"/>
      <c r="AS92" s="45"/>
      <c r="AT92" s="45"/>
      <c r="AU92" s="45"/>
      <c r="AV92" s="45"/>
      <c r="AW92" s="52">
        <f>AW70/AW87</f>
        <v>65000</v>
      </c>
      <c r="AX92" s="52"/>
      <c r="AY92" s="52"/>
      <c r="AZ92" s="52"/>
      <c r="BA92" s="52"/>
      <c r="BB92" s="52"/>
      <c r="BC92" s="52"/>
      <c r="BD92" s="52"/>
      <c r="BE92" s="45">
        <f t="shared" si="1"/>
        <v>65000</v>
      </c>
      <c r="BF92" s="45"/>
      <c r="BG92" s="45"/>
      <c r="BH92" s="45"/>
      <c r="BI92" s="45"/>
      <c r="BJ92" s="45"/>
      <c r="BK92" s="45"/>
      <c r="BL92" s="45"/>
    </row>
    <row r="93" spans="1:64" ht="15.75" customHeight="1" x14ac:dyDescent="0.25">
      <c r="A93" s="46">
        <v>22</v>
      </c>
      <c r="B93" s="46"/>
      <c r="C93" s="46"/>
      <c r="D93" s="46"/>
      <c r="E93" s="46"/>
      <c r="F93" s="46"/>
      <c r="G93" s="47" t="s">
        <v>127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 t="s">
        <v>70</v>
      </c>
      <c r="AA93" s="50"/>
      <c r="AB93" s="50"/>
      <c r="AC93" s="50"/>
      <c r="AD93" s="50"/>
      <c r="AE93" s="53" t="s">
        <v>84</v>
      </c>
      <c r="AF93" s="54"/>
      <c r="AG93" s="54"/>
      <c r="AH93" s="54"/>
      <c r="AI93" s="54"/>
      <c r="AJ93" s="54"/>
      <c r="AK93" s="54"/>
      <c r="AL93" s="54"/>
      <c r="AM93" s="54"/>
      <c r="AN93" s="55"/>
      <c r="AO93" s="45">
        <v>0</v>
      </c>
      <c r="AP93" s="45"/>
      <c r="AQ93" s="45"/>
      <c r="AR93" s="45"/>
      <c r="AS93" s="45"/>
      <c r="AT93" s="45"/>
      <c r="AU93" s="45"/>
      <c r="AV93" s="45"/>
      <c r="AW93" s="52">
        <f>AW71/AW88</f>
        <v>325000</v>
      </c>
      <c r="AX93" s="52"/>
      <c r="AY93" s="52"/>
      <c r="AZ93" s="52"/>
      <c r="BA93" s="52"/>
      <c r="BB93" s="52"/>
      <c r="BC93" s="52"/>
      <c r="BD93" s="52"/>
      <c r="BE93" s="45">
        <f t="shared" ref="BE93" si="6">AO93+AW93</f>
        <v>325000</v>
      </c>
      <c r="BF93" s="45"/>
      <c r="BG93" s="45"/>
      <c r="BH93" s="45"/>
      <c r="BI93" s="45"/>
      <c r="BJ93" s="45"/>
      <c r="BK93" s="45"/>
      <c r="BL93" s="45"/>
    </row>
    <row r="94" spans="1:64" s="19" customFormat="1" ht="12.75" customHeight="1" x14ac:dyDescent="0.25">
      <c r="A94" s="46"/>
      <c r="B94" s="46"/>
      <c r="C94" s="46"/>
      <c r="D94" s="46"/>
      <c r="E94" s="46"/>
      <c r="F94" s="46"/>
      <c r="G94" s="142" t="s">
        <v>71</v>
      </c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4"/>
      <c r="Z94" s="133"/>
      <c r="AA94" s="133"/>
      <c r="AB94" s="133"/>
      <c r="AC94" s="133"/>
      <c r="AD94" s="133"/>
      <c r="AE94" s="136"/>
      <c r="AF94" s="137"/>
      <c r="AG94" s="137"/>
      <c r="AH94" s="137"/>
      <c r="AI94" s="137"/>
      <c r="AJ94" s="137"/>
      <c r="AK94" s="137"/>
      <c r="AL94" s="137"/>
      <c r="AM94" s="137"/>
      <c r="AN94" s="138"/>
      <c r="AO94" s="119"/>
      <c r="AP94" s="119"/>
      <c r="AQ94" s="119"/>
      <c r="AR94" s="119"/>
      <c r="AS94" s="119"/>
      <c r="AT94" s="119"/>
      <c r="AU94" s="119"/>
      <c r="AV94" s="119"/>
      <c r="AW94" s="118"/>
      <c r="AX94" s="118"/>
      <c r="AY94" s="118"/>
      <c r="AZ94" s="118"/>
      <c r="BA94" s="118"/>
      <c r="BB94" s="118"/>
      <c r="BC94" s="118"/>
      <c r="BD94" s="118"/>
      <c r="BE94" s="119"/>
      <c r="BF94" s="119"/>
      <c r="BG94" s="119"/>
      <c r="BH94" s="119"/>
      <c r="BI94" s="119"/>
      <c r="BJ94" s="119"/>
      <c r="BK94" s="119"/>
      <c r="BL94" s="119"/>
    </row>
    <row r="95" spans="1:64" ht="13.2" customHeight="1" x14ac:dyDescent="0.25">
      <c r="A95" s="46">
        <v>23</v>
      </c>
      <c r="B95" s="46"/>
      <c r="C95" s="46"/>
      <c r="D95" s="46"/>
      <c r="E95" s="46"/>
      <c r="F95" s="46"/>
      <c r="G95" s="47" t="s">
        <v>103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 t="s">
        <v>104</v>
      </c>
      <c r="AA95" s="50"/>
      <c r="AB95" s="50"/>
      <c r="AC95" s="50"/>
      <c r="AD95" s="50"/>
      <c r="AE95" s="53" t="s">
        <v>105</v>
      </c>
      <c r="AF95" s="54"/>
      <c r="AG95" s="54"/>
      <c r="AH95" s="54"/>
      <c r="AI95" s="54"/>
      <c r="AJ95" s="54"/>
      <c r="AK95" s="54"/>
      <c r="AL95" s="54"/>
      <c r="AM95" s="54"/>
      <c r="AN95" s="55"/>
      <c r="AO95" s="45">
        <v>175</v>
      </c>
      <c r="AP95" s="45"/>
      <c r="AQ95" s="45"/>
      <c r="AR95" s="45"/>
      <c r="AS95" s="45"/>
      <c r="AT95" s="45"/>
      <c r="AU95" s="45"/>
      <c r="AV95" s="45"/>
      <c r="AW95" s="52">
        <v>0</v>
      </c>
      <c r="AX95" s="52"/>
      <c r="AY95" s="52"/>
      <c r="AZ95" s="52"/>
      <c r="BA95" s="52"/>
      <c r="BB95" s="52"/>
      <c r="BC95" s="52"/>
      <c r="BD95" s="52"/>
      <c r="BE95" s="45">
        <f t="shared" si="1"/>
        <v>175</v>
      </c>
      <c r="BF95" s="45"/>
      <c r="BG95" s="45"/>
      <c r="BH95" s="45"/>
      <c r="BI95" s="45"/>
      <c r="BJ95" s="45"/>
      <c r="BK95" s="45"/>
      <c r="BL95" s="45"/>
    </row>
    <row r="96" spans="1:64" ht="27" customHeight="1" x14ac:dyDescent="0.25">
      <c r="A96" s="46">
        <v>24</v>
      </c>
      <c r="B96" s="46"/>
      <c r="C96" s="46"/>
      <c r="D96" s="46"/>
      <c r="E96" s="46"/>
      <c r="F96" s="46"/>
      <c r="G96" s="47" t="s">
        <v>116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6"/>
      <c r="Z96" s="50" t="s">
        <v>82</v>
      </c>
      <c r="AA96" s="50"/>
      <c r="AB96" s="50"/>
      <c r="AC96" s="50"/>
      <c r="AD96" s="50"/>
      <c r="AE96" s="53" t="s">
        <v>117</v>
      </c>
      <c r="AF96" s="56"/>
      <c r="AG96" s="56"/>
      <c r="AH96" s="56"/>
      <c r="AI96" s="56"/>
      <c r="AJ96" s="56"/>
      <c r="AK96" s="56"/>
      <c r="AL96" s="56"/>
      <c r="AM96" s="56"/>
      <c r="AN96" s="57"/>
      <c r="AO96" s="45">
        <v>48</v>
      </c>
      <c r="AP96" s="45"/>
      <c r="AQ96" s="45"/>
      <c r="AR96" s="45"/>
      <c r="AS96" s="45"/>
      <c r="AT96" s="45"/>
      <c r="AU96" s="45"/>
      <c r="AV96" s="45"/>
      <c r="AW96" s="52">
        <v>0</v>
      </c>
      <c r="AX96" s="52"/>
      <c r="AY96" s="52"/>
      <c r="AZ96" s="52"/>
      <c r="BA96" s="52"/>
      <c r="BB96" s="52"/>
      <c r="BC96" s="52"/>
      <c r="BD96" s="52"/>
      <c r="BE96" s="45">
        <f t="shared" ref="BE96:BE99" si="7">AO96+AW96</f>
        <v>48</v>
      </c>
      <c r="BF96" s="45"/>
      <c r="BG96" s="45"/>
      <c r="BH96" s="45"/>
      <c r="BI96" s="45"/>
      <c r="BJ96" s="45"/>
      <c r="BK96" s="45"/>
      <c r="BL96" s="45"/>
    </row>
    <row r="97" spans="1:64" ht="25.2" customHeight="1" x14ac:dyDescent="0.25">
      <c r="A97" s="46">
        <v>25</v>
      </c>
      <c r="B97" s="46"/>
      <c r="C97" s="46"/>
      <c r="D97" s="46"/>
      <c r="E97" s="46"/>
      <c r="F97" s="46"/>
      <c r="G97" s="47" t="s">
        <v>112</v>
      </c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6"/>
      <c r="Z97" s="50" t="s">
        <v>82</v>
      </c>
      <c r="AA97" s="50"/>
      <c r="AB97" s="50"/>
      <c r="AC97" s="50"/>
      <c r="AD97" s="50"/>
      <c r="AE97" s="53" t="s">
        <v>117</v>
      </c>
      <c r="AF97" s="56"/>
      <c r="AG97" s="56"/>
      <c r="AH97" s="56"/>
      <c r="AI97" s="56"/>
      <c r="AJ97" s="56"/>
      <c r="AK97" s="56"/>
      <c r="AL97" s="56"/>
      <c r="AM97" s="56"/>
      <c r="AN97" s="57"/>
      <c r="AO97" s="45">
        <v>24</v>
      </c>
      <c r="AP97" s="45"/>
      <c r="AQ97" s="45"/>
      <c r="AR97" s="45"/>
      <c r="AS97" s="45"/>
      <c r="AT97" s="45"/>
      <c r="AU97" s="45"/>
      <c r="AV97" s="45"/>
      <c r="AW97" s="52">
        <v>0</v>
      </c>
      <c r="AX97" s="52"/>
      <c r="AY97" s="52"/>
      <c r="AZ97" s="52"/>
      <c r="BA97" s="52"/>
      <c r="BB97" s="52"/>
      <c r="BC97" s="52"/>
      <c r="BD97" s="52"/>
      <c r="BE97" s="45">
        <f t="shared" si="7"/>
        <v>24</v>
      </c>
      <c r="BF97" s="45"/>
      <c r="BG97" s="45"/>
      <c r="BH97" s="45"/>
      <c r="BI97" s="45"/>
      <c r="BJ97" s="45"/>
      <c r="BK97" s="45"/>
      <c r="BL97" s="45"/>
    </row>
    <row r="98" spans="1:64" ht="25.2" customHeight="1" x14ac:dyDescent="0.25">
      <c r="A98" s="46">
        <v>26</v>
      </c>
      <c r="B98" s="46"/>
      <c r="C98" s="46"/>
      <c r="D98" s="46"/>
      <c r="E98" s="46"/>
      <c r="F98" s="46"/>
      <c r="G98" s="47" t="s">
        <v>113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6"/>
      <c r="Z98" s="50" t="s">
        <v>82</v>
      </c>
      <c r="AA98" s="50"/>
      <c r="AB98" s="50"/>
      <c r="AC98" s="50"/>
      <c r="AD98" s="50"/>
      <c r="AE98" s="53" t="s">
        <v>117</v>
      </c>
      <c r="AF98" s="56"/>
      <c r="AG98" s="56"/>
      <c r="AH98" s="56"/>
      <c r="AI98" s="56"/>
      <c r="AJ98" s="56"/>
      <c r="AK98" s="56"/>
      <c r="AL98" s="56"/>
      <c r="AM98" s="56"/>
      <c r="AN98" s="57"/>
      <c r="AO98" s="45">
        <v>24</v>
      </c>
      <c r="AP98" s="45"/>
      <c r="AQ98" s="45"/>
      <c r="AR98" s="45"/>
      <c r="AS98" s="45"/>
      <c r="AT98" s="45"/>
      <c r="AU98" s="45"/>
      <c r="AV98" s="45"/>
      <c r="AW98" s="52">
        <v>0</v>
      </c>
      <c r="AX98" s="52"/>
      <c r="AY98" s="52"/>
      <c r="AZ98" s="52"/>
      <c r="BA98" s="52"/>
      <c r="BB98" s="52"/>
      <c r="BC98" s="52"/>
      <c r="BD98" s="52"/>
      <c r="BE98" s="45">
        <f t="shared" si="7"/>
        <v>24</v>
      </c>
      <c r="BF98" s="45"/>
      <c r="BG98" s="45"/>
      <c r="BH98" s="45"/>
      <c r="BI98" s="45"/>
      <c r="BJ98" s="45"/>
      <c r="BK98" s="45"/>
      <c r="BL98" s="45"/>
    </row>
    <row r="99" spans="1:64" ht="25.2" customHeight="1" x14ac:dyDescent="0.25">
      <c r="A99" s="46">
        <v>27</v>
      </c>
      <c r="B99" s="46"/>
      <c r="C99" s="46"/>
      <c r="D99" s="46"/>
      <c r="E99" s="46"/>
      <c r="F99" s="46"/>
      <c r="G99" s="47" t="s">
        <v>106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 t="s">
        <v>72</v>
      </c>
      <c r="AA99" s="50"/>
      <c r="AB99" s="50"/>
      <c r="AC99" s="50"/>
      <c r="AD99" s="50"/>
      <c r="AE99" s="53" t="s">
        <v>84</v>
      </c>
      <c r="AF99" s="54"/>
      <c r="AG99" s="54"/>
      <c r="AH99" s="54"/>
      <c r="AI99" s="54"/>
      <c r="AJ99" s="54"/>
      <c r="AK99" s="54"/>
      <c r="AL99" s="54"/>
      <c r="AM99" s="54"/>
      <c r="AN99" s="55"/>
      <c r="AO99" s="45"/>
      <c r="AP99" s="45"/>
      <c r="AQ99" s="45"/>
      <c r="AR99" s="45"/>
      <c r="AS99" s="45"/>
      <c r="AT99" s="45"/>
      <c r="AU99" s="45"/>
      <c r="AV99" s="45"/>
      <c r="AW99" s="52">
        <v>100</v>
      </c>
      <c r="AX99" s="52"/>
      <c r="AY99" s="52"/>
      <c r="AZ99" s="52"/>
      <c r="BA99" s="52"/>
      <c r="BB99" s="52"/>
      <c r="BC99" s="52"/>
      <c r="BD99" s="52"/>
      <c r="BE99" s="45">
        <f t="shared" si="7"/>
        <v>100</v>
      </c>
      <c r="BF99" s="45"/>
      <c r="BG99" s="45"/>
      <c r="BH99" s="45"/>
      <c r="BI99" s="45"/>
      <c r="BJ99" s="45"/>
      <c r="BK99" s="45"/>
      <c r="BL99" s="45"/>
    </row>
    <row r="100" spans="1:64" ht="13.5" customHeight="1" x14ac:dyDescent="0.25">
      <c r="A100" s="46">
        <v>28</v>
      </c>
      <c r="B100" s="46"/>
      <c r="C100" s="46"/>
      <c r="D100" s="46"/>
      <c r="E100" s="46"/>
      <c r="F100" s="46"/>
      <c r="G100" s="47" t="s">
        <v>128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50" t="s">
        <v>72</v>
      </c>
      <c r="AA100" s="50"/>
      <c r="AB100" s="50"/>
      <c r="AC100" s="50"/>
      <c r="AD100" s="50"/>
      <c r="AE100" s="53" t="s">
        <v>84</v>
      </c>
      <c r="AF100" s="54"/>
      <c r="AG100" s="54"/>
      <c r="AH100" s="54"/>
      <c r="AI100" s="54"/>
      <c r="AJ100" s="54"/>
      <c r="AK100" s="54"/>
      <c r="AL100" s="54"/>
      <c r="AM100" s="54"/>
      <c r="AN100" s="55"/>
      <c r="AO100" s="45"/>
      <c r="AP100" s="45"/>
      <c r="AQ100" s="45"/>
      <c r="AR100" s="45"/>
      <c r="AS100" s="45"/>
      <c r="AT100" s="45"/>
      <c r="AU100" s="45"/>
      <c r="AV100" s="45"/>
      <c r="AW100" s="52">
        <v>100</v>
      </c>
      <c r="AX100" s="52"/>
      <c r="AY100" s="52"/>
      <c r="AZ100" s="52"/>
      <c r="BA100" s="52"/>
      <c r="BB100" s="52"/>
      <c r="BC100" s="52"/>
      <c r="BD100" s="52"/>
      <c r="BE100" s="45">
        <f t="shared" si="1"/>
        <v>100</v>
      </c>
      <c r="BF100" s="45"/>
      <c r="BG100" s="45"/>
      <c r="BH100" s="45"/>
      <c r="BI100" s="45"/>
      <c r="BJ100" s="45"/>
      <c r="BK100" s="45"/>
      <c r="BL100" s="45"/>
    </row>
    <row r="101" spans="1:64" x14ac:dyDescent="0.25"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3" spans="1:64" ht="31.2" customHeight="1" x14ac:dyDescent="0.25">
      <c r="A103" s="125" t="s">
        <v>122</v>
      </c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23"/>
      <c r="AO103" s="128" t="s">
        <v>121</v>
      </c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</row>
    <row r="104" spans="1:64" x14ac:dyDescent="0.25">
      <c r="W104" s="123" t="s">
        <v>5</v>
      </c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O104" s="123" t="s">
        <v>52</v>
      </c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</row>
    <row r="105" spans="1:64" ht="15.75" customHeight="1" x14ac:dyDescent="0.25">
      <c r="A105" s="129" t="s">
        <v>3</v>
      </c>
      <c r="B105" s="129"/>
      <c r="C105" s="129"/>
      <c r="D105" s="129"/>
      <c r="E105" s="129"/>
      <c r="F105" s="129"/>
    </row>
    <row r="106" spans="1:64" ht="13.2" customHeight="1" x14ac:dyDescent="0.25">
      <c r="A106" s="68" t="s">
        <v>76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</row>
    <row r="107" spans="1:64" x14ac:dyDescent="0.25">
      <c r="A107" s="124" t="s">
        <v>47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</row>
    <row r="108" spans="1:64" ht="10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</row>
    <row r="109" spans="1:64" ht="30" customHeight="1" x14ac:dyDescent="0.25">
      <c r="A109" s="125" t="s">
        <v>124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23"/>
      <c r="AO109" s="128" t="s">
        <v>123</v>
      </c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</row>
    <row r="110" spans="1:64" x14ac:dyDescent="0.25">
      <c r="W110" s="123" t="s">
        <v>5</v>
      </c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O110" s="123" t="s">
        <v>52</v>
      </c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</row>
    <row r="111" spans="1:64" x14ac:dyDescent="0.25">
      <c r="A111" s="121">
        <v>44581</v>
      </c>
      <c r="B111" s="122"/>
      <c r="C111" s="122"/>
      <c r="D111" s="122"/>
      <c r="E111" s="122"/>
      <c r="F111" s="122"/>
      <c r="G111" s="122"/>
      <c r="H111" s="122"/>
    </row>
    <row r="112" spans="1:64" x14ac:dyDescent="0.25">
      <c r="A112" s="123" t="s">
        <v>45</v>
      </c>
      <c r="B112" s="123"/>
      <c r="C112" s="123"/>
      <c r="D112" s="123"/>
      <c r="E112" s="123"/>
      <c r="F112" s="123"/>
      <c r="G112" s="123"/>
      <c r="H112" s="123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" x14ac:dyDescent="0.25">
      <c r="A113" s="24" t="s">
        <v>46</v>
      </c>
    </row>
  </sheetData>
  <mergeCells count="397">
    <mergeCell ref="G94:Y94"/>
    <mergeCell ref="Z94:AD94"/>
    <mergeCell ref="G99:Y99"/>
    <mergeCell ref="Z99:AD99"/>
    <mergeCell ref="AE99:AN99"/>
    <mergeCell ref="AO99:AV99"/>
    <mergeCell ref="AW99:BD99"/>
    <mergeCell ref="BE99:BL99"/>
    <mergeCell ref="AW96:BD96"/>
    <mergeCell ref="BE96:BL96"/>
    <mergeCell ref="A98:F98"/>
    <mergeCell ref="Z98:AD98"/>
    <mergeCell ref="AE98:AN98"/>
    <mergeCell ref="A97:F97"/>
    <mergeCell ref="Z97:AD97"/>
    <mergeCell ref="AE97:AN97"/>
    <mergeCell ref="AO97:AV97"/>
    <mergeCell ref="AO98:AV98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100:F100"/>
    <mergeCell ref="G100:Y100"/>
    <mergeCell ref="Z100:AD100"/>
    <mergeCell ref="AE100:AN100"/>
    <mergeCell ref="AO100:AV100"/>
    <mergeCell ref="AW100:BD100"/>
    <mergeCell ref="BE100:BL100"/>
    <mergeCell ref="A95:F95"/>
    <mergeCell ref="G95:Y95"/>
    <mergeCell ref="Z95:AD95"/>
    <mergeCell ref="AE95:AN95"/>
    <mergeCell ref="AO95:AV95"/>
    <mergeCell ref="AW95:BD95"/>
    <mergeCell ref="AW97:BD97"/>
    <mergeCell ref="AW98:BD98"/>
    <mergeCell ref="BE97:BL97"/>
    <mergeCell ref="BE98:BL98"/>
    <mergeCell ref="G97:Y97"/>
    <mergeCell ref="G98:Y98"/>
    <mergeCell ref="A96:F96"/>
    <mergeCell ref="G96:Y96"/>
    <mergeCell ref="Z96:AD96"/>
    <mergeCell ref="AE96:AN96"/>
    <mergeCell ref="A99:F99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5:BL95"/>
    <mergeCell ref="AE94:AN94"/>
    <mergeCell ref="AO94:AV94"/>
    <mergeCell ref="AW94:BD94"/>
    <mergeCell ref="BE94:BL94"/>
    <mergeCell ref="A93:F93"/>
    <mergeCell ref="G93:Y93"/>
    <mergeCell ref="Z93:AD93"/>
    <mergeCell ref="AW92:BD92"/>
    <mergeCell ref="BE90:BL90"/>
    <mergeCell ref="A91:F91"/>
    <mergeCell ref="AE93:AN93"/>
    <mergeCell ref="AO93:AV93"/>
    <mergeCell ref="AW93:BD93"/>
    <mergeCell ref="BE93:BL93"/>
    <mergeCell ref="A94:F94"/>
    <mergeCell ref="A92:F92"/>
    <mergeCell ref="G92:Y92"/>
    <mergeCell ref="Z92:AD92"/>
    <mergeCell ref="AE92:AN92"/>
    <mergeCell ref="AO92:AV92"/>
    <mergeCell ref="BE92:BL92"/>
    <mergeCell ref="BE87:BL87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G87:Y87"/>
    <mergeCell ref="Z87:AD87"/>
    <mergeCell ref="AE87:AN87"/>
    <mergeCell ref="AO87:AV87"/>
    <mergeCell ref="AW87:BD87"/>
    <mergeCell ref="G91:Y91"/>
    <mergeCell ref="Z91:AD91"/>
    <mergeCell ref="AE91:AN91"/>
    <mergeCell ref="AO91:AV91"/>
    <mergeCell ref="BE81:BL81"/>
    <mergeCell ref="A84:F84"/>
    <mergeCell ref="G84:Y84"/>
    <mergeCell ref="Z84:AD84"/>
    <mergeCell ref="AE84:AN84"/>
    <mergeCell ref="AO84:AV84"/>
    <mergeCell ref="AW84:BD84"/>
    <mergeCell ref="BE84:BL84"/>
    <mergeCell ref="A81:F81"/>
    <mergeCell ref="G81:Y81"/>
    <mergeCell ref="Z81:AD81"/>
    <mergeCell ref="AE81:AN81"/>
    <mergeCell ref="AO81:AV81"/>
    <mergeCell ref="AW81:BD81"/>
    <mergeCell ref="A82:F82"/>
    <mergeCell ref="A83:F83"/>
    <mergeCell ref="Z82:AD82"/>
    <mergeCell ref="Z83:AD83"/>
    <mergeCell ref="AO82:AV82"/>
    <mergeCell ref="AO83:AV83"/>
    <mergeCell ref="AW82:BD82"/>
    <mergeCell ref="AW83:BD83"/>
    <mergeCell ref="BE82:BL82"/>
    <mergeCell ref="BE83:BL83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6:BD76"/>
    <mergeCell ref="AJ63:AQ63"/>
    <mergeCell ref="AR63:AY63"/>
    <mergeCell ref="AW70:BD70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55:AY55"/>
    <mergeCell ref="A56:C57"/>
    <mergeCell ref="D56:AA57"/>
    <mergeCell ref="AB56:AI57"/>
    <mergeCell ref="AJ56:AQ57"/>
    <mergeCell ref="AR56:AY57"/>
    <mergeCell ref="A62:C62"/>
    <mergeCell ref="D62:AA62"/>
    <mergeCell ref="AB62:AI62"/>
    <mergeCell ref="AJ62:AQ62"/>
    <mergeCell ref="AR62:AY62"/>
    <mergeCell ref="A103:V103"/>
    <mergeCell ref="W103:AM103"/>
    <mergeCell ref="AO103:BG103"/>
    <mergeCell ref="W104:AM104"/>
    <mergeCell ref="AO104:BG104"/>
    <mergeCell ref="A105:F105"/>
    <mergeCell ref="BE68:BL68"/>
    <mergeCell ref="A69:F69"/>
    <mergeCell ref="G69:Y6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111:H111"/>
    <mergeCell ref="A112:H112"/>
    <mergeCell ref="A106:AS106"/>
    <mergeCell ref="A107:AS107"/>
    <mergeCell ref="A109:V109"/>
    <mergeCell ref="W109:AM109"/>
    <mergeCell ref="AO109:BG109"/>
    <mergeCell ref="W110:AM110"/>
    <mergeCell ref="AO110:BG110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5:BL65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R61:AY61"/>
    <mergeCell ref="A60:C60"/>
    <mergeCell ref="D60:AA60"/>
    <mergeCell ref="AB60:AI60"/>
    <mergeCell ref="AJ60:AQ60"/>
    <mergeCell ref="AR60:AY60"/>
    <mergeCell ref="A63:C63"/>
    <mergeCell ref="D63:AA63"/>
    <mergeCell ref="AB63:AI63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S50:AZ50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96:AV96"/>
    <mergeCell ref="A71:F71"/>
    <mergeCell ref="G71:Y71"/>
    <mergeCell ref="Z71:AD71"/>
    <mergeCell ref="AE71:AN71"/>
    <mergeCell ref="AO71:AV71"/>
    <mergeCell ref="AW71:BD71"/>
    <mergeCell ref="BE71:BL71"/>
    <mergeCell ref="A88:F88"/>
    <mergeCell ref="G88:Y88"/>
    <mergeCell ref="Z88:AD88"/>
    <mergeCell ref="AE88:AN88"/>
    <mergeCell ref="AO88:AV88"/>
    <mergeCell ref="AW88:BD88"/>
    <mergeCell ref="BE88:BL88"/>
    <mergeCell ref="AE82:AN82"/>
    <mergeCell ref="AE83:AN83"/>
    <mergeCell ref="G82:Y82"/>
    <mergeCell ref="G83:Y83"/>
    <mergeCell ref="A76:F76"/>
    <mergeCell ref="G76:Y76"/>
    <mergeCell ref="Z76:AD76"/>
    <mergeCell ref="AE76:AN76"/>
    <mergeCell ref="AO76:AV76"/>
  </mergeCells>
  <conditionalFormatting sqref="G69:L69 G95:G98">
    <cfRule type="cellIs" dxfId="36" priority="52" stopIfTrue="1" operator="equal">
      <formula>$G68</formula>
    </cfRule>
  </conditionalFormatting>
  <conditionalFormatting sqref="D49">
    <cfRule type="cellIs" dxfId="35" priority="53" stopIfTrue="1" operator="equal">
      <formula>$D48</formula>
    </cfRule>
  </conditionalFormatting>
  <conditionalFormatting sqref="A69:F69">
    <cfRule type="cellIs" dxfId="34" priority="54" stopIfTrue="1" operator="equal">
      <formula>0</formula>
    </cfRule>
  </conditionalFormatting>
  <conditionalFormatting sqref="D50">
    <cfRule type="cellIs" dxfId="33" priority="51" stopIfTrue="1" operator="equal">
      <formula>$D49</formula>
    </cfRule>
  </conditionalFormatting>
  <conditionalFormatting sqref="D52">
    <cfRule type="cellIs" dxfId="32" priority="49" stopIfTrue="1" operator="equal">
      <formula>#REF!</formula>
    </cfRule>
  </conditionalFormatting>
  <conditionalFormatting sqref="G70:G71">
    <cfRule type="cellIs" dxfId="31" priority="46" stopIfTrue="1" operator="equal">
      <formula>$G69</formula>
    </cfRule>
  </conditionalFormatting>
  <conditionalFormatting sqref="A70:F71">
    <cfRule type="cellIs" dxfId="30" priority="47" stopIfTrue="1" operator="equal">
      <formula>0</formula>
    </cfRule>
  </conditionalFormatting>
  <conditionalFormatting sqref="G72">
    <cfRule type="cellIs" dxfId="29" priority="44" stopIfTrue="1" operator="equal">
      <formula>$G70</formula>
    </cfRule>
  </conditionalFormatting>
  <conditionalFormatting sqref="A72:F72">
    <cfRule type="cellIs" dxfId="28" priority="45" stopIfTrue="1" operator="equal">
      <formula>0</formula>
    </cfRule>
  </conditionalFormatting>
  <conditionalFormatting sqref="G73">
    <cfRule type="cellIs" dxfId="27" priority="42" stopIfTrue="1" operator="equal">
      <formula>$G72</formula>
    </cfRule>
  </conditionalFormatting>
  <conditionalFormatting sqref="A73:F73">
    <cfRule type="cellIs" dxfId="26" priority="43" stopIfTrue="1" operator="equal">
      <formula>0</formula>
    </cfRule>
  </conditionalFormatting>
  <conditionalFormatting sqref="G74">
    <cfRule type="cellIs" dxfId="25" priority="40" stopIfTrue="1" operator="equal">
      <formula>$G73</formula>
    </cfRule>
  </conditionalFormatting>
  <conditionalFormatting sqref="A74:F74">
    <cfRule type="cellIs" dxfId="24" priority="41" stopIfTrue="1" operator="equal">
      <formula>0</formula>
    </cfRule>
  </conditionalFormatting>
  <conditionalFormatting sqref="G75">
    <cfRule type="cellIs" dxfId="23" priority="38" stopIfTrue="1" operator="equal">
      <formula>$G74</formula>
    </cfRule>
  </conditionalFormatting>
  <conditionalFormatting sqref="A75:F75">
    <cfRule type="cellIs" dxfId="22" priority="39" stopIfTrue="1" operator="equal">
      <formula>0</formula>
    </cfRule>
  </conditionalFormatting>
  <conditionalFormatting sqref="G76">
    <cfRule type="cellIs" dxfId="21" priority="36" stopIfTrue="1" operator="equal">
      <formula>$G75</formula>
    </cfRule>
  </conditionalFormatting>
  <conditionalFormatting sqref="A76:F76">
    <cfRule type="cellIs" dxfId="20" priority="37" stopIfTrue="1" operator="equal">
      <formula>0</formula>
    </cfRule>
  </conditionalFormatting>
  <conditionalFormatting sqref="G77">
    <cfRule type="cellIs" dxfId="19" priority="34" stopIfTrue="1" operator="equal">
      <formula>$G76</formula>
    </cfRule>
  </conditionalFormatting>
  <conditionalFormatting sqref="A77:F77">
    <cfRule type="cellIs" dxfId="18" priority="35" stopIfTrue="1" operator="equal">
      <formula>0</formula>
    </cfRule>
  </conditionalFormatting>
  <conditionalFormatting sqref="G78">
    <cfRule type="cellIs" dxfId="17" priority="32" stopIfTrue="1" operator="equal">
      <formula>$G77</formula>
    </cfRule>
  </conditionalFormatting>
  <conditionalFormatting sqref="A78:F78">
    <cfRule type="cellIs" dxfId="16" priority="33" stopIfTrue="1" operator="equal">
      <formula>0</formula>
    </cfRule>
  </conditionalFormatting>
  <conditionalFormatting sqref="G79">
    <cfRule type="cellIs" dxfId="15" priority="30" stopIfTrue="1" operator="equal">
      <formula>$G78</formula>
    </cfRule>
  </conditionalFormatting>
  <conditionalFormatting sqref="A79:F79">
    <cfRule type="cellIs" dxfId="14" priority="31" stopIfTrue="1" operator="equal">
      <formula>0</formula>
    </cfRule>
  </conditionalFormatting>
  <conditionalFormatting sqref="G80">
    <cfRule type="cellIs" dxfId="13" priority="28" stopIfTrue="1" operator="equal">
      <formula>$G79</formula>
    </cfRule>
  </conditionalFormatting>
  <conditionalFormatting sqref="A80:F80">
    <cfRule type="cellIs" dxfId="12" priority="29" stopIfTrue="1" operator="equal">
      <formula>0</formula>
    </cfRule>
  </conditionalFormatting>
  <conditionalFormatting sqref="G81:G83">
    <cfRule type="cellIs" dxfId="11" priority="26" stopIfTrue="1" operator="equal">
      <formula>$G80</formula>
    </cfRule>
  </conditionalFormatting>
  <conditionalFormatting sqref="A81:F100">
    <cfRule type="cellIs" dxfId="10" priority="27" stopIfTrue="1" operator="equal">
      <formula>0</formula>
    </cfRule>
  </conditionalFormatting>
  <conditionalFormatting sqref="G84">
    <cfRule type="cellIs" dxfId="9" priority="24" stopIfTrue="1" operator="equal">
      <formula>$G81</formula>
    </cfRule>
  </conditionalFormatting>
  <conditionalFormatting sqref="G87:G88">
    <cfRule type="cellIs" dxfId="8" priority="22" stopIfTrue="1" operator="equal">
      <formula>$G84</formula>
    </cfRule>
  </conditionalFormatting>
  <conditionalFormatting sqref="G89">
    <cfRule type="cellIs" dxfId="7" priority="20" stopIfTrue="1" operator="equal">
      <formula>$G87</formula>
    </cfRule>
  </conditionalFormatting>
  <conditionalFormatting sqref="G90">
    <cfRule type="cellIs" dxfId="6" priority="18" stopIfTrue="1" operator="equal">
      <formula>$G89</formula>
    </cfRule>
  </conditionalFormatting>
  <conditionalFormatting sqref="G91">
    <cfRule type="cellIs" dxfId="5" priority="16" stopIfTrue="1" operator="equal">
      <formula>$G90</formula>
    </cfRule>
  </conditionalFormatting>
  <conditionalFormatting sqref="G92:G93">
    <cfRule type="cellIs" dxfId="4" priority="14" stopIfTrue="1" operator="equal">
      <formula>$G91</formula>
    </cfRule>
  </conditionalFormatting>
  <conditionalFormatting sqref="G94">
    <cfRule type="cellIs" dxfId="3" priority="12" stopIfTrue="1" operator="equal">
      <formula>$G92</formula>
    </cfRule>
  </conditionalFormatting>
  <conditionalFormatting sqref="G99:G100">
    <cfRule type="cellIs" dxfId="2" priority="8" stopIfTrue="1" operator="equal">
      <formula>$G94</formula>
    </cfRule>
  </conditionalFormatting>
  <conditionalFormatting sqref="D51">
    <cfRule type="cellIs" dxfId="1" priority="5" stopIfTrue="1" operator="equal">
      <formula>$D50</formula>
    </cfRule>
  </conditionalFormatting>
  <conditionalFormatting sqref="G85:G86">
    <cfRule type="cellIs" dxfId="0" priority="1" stopIfTrue="1" operator="equal">
      <formula>$G84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4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2022-01-20T13:42:46Z</cp:lastPrinted>
  <dcterms:created xsi:type="dcterms:W3CDTF">2016-08-15T09:54:21Z</dcterms:created>
  <dcterms:modified xsi:type="dcterms:W3CDTF">2022-01-20T13:50:32Z</dcterms:modified>
</cp:coreProperties>
</file>