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2" windowWidth="15576" windowHeight="11760"/>
  </bookViews>
  <sheets>
    <sheet name="КПК0611070" sheetId="9" r:id="rId1"/>
  </sheets>
  <definedNames>
    <definedName name="_xlnm.Print_Area" localSheetId="0">КПК0611070!$A$1:$BM$97</definedName>
  </definedNames>
  <calcPr calcId="144525"/>
</workbook>
</file>

<file path=xl/calcChain.xml><?xml version="1.0" encoding="utf-8"?>
<calcChain xmlns="http://schemas.openxmlformats.org/spreadsheetml/2006/main">
  <c r="BE85" i="9" l="1"/>
  <c r="AW81" i="9"/>
  <c r="BE81" i="9" s="1"/>
  <c r="BE78" i="9" l="1"/>
  <c r="BE73" i="9" l="1"/>
  <c r="AK51" i="9" l="1"/>
  <c r="AS50" i="9"/>
  <c r="I23" i="9" l="1"/>
  <c r="U22" i="9" s="1"/>
  <c r="AO75" i="9"/>
  <c r="AW80" i="9" s="1"/>
  <c r="AB60" i="9" l="1"/>
  <c r="AR60" i="9" s="1"/>
  <c r="AS49" i="9" l="1"/>
  <c r="AC51" i="9" l="1"/>
  <c r="AS51" i="9" s="1"/>
  <c r="BE84" i="9"/>
  <c r="BE83" i="9"/>
  <c r="BE82" i="9"/>
  <c r="BE80" i="9"/>
  <c r="BE79" i="9"/>
  <c r="BE77" i="9"/>
  <c r="BE76" i="9"/>
  <c r="BE75" i="9"/>
  <c r="BE74" i="9"/>
  <c r="BE72" i="9"/>
  <c r="BE71" i="9"/>
  <c r="BE70" i="9"/>
  <c r="BE69" i="9"/>
  <c r="BE68" i="9"/>
  <c r="BE67" i="9"/>
  <c r="BE66" i="9"/>
</calcChain>
</file>

<file path=xl/sharedStrings.xml><?xml version="1.0" encoding="utf-8"?>
<sst xmlns="http://schemas.openxmlformats.org/spreadsheetml/2006/main" count="170" uniqueCount="120">
  <si>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</si>
  <si>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</si>
  <si>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</si>
  <si>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</si>
  <si>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</si>
  <si>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</si>
  <si>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</si>
  <si>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</si>
  <si>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</si>
  <si>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</si>
  <si>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</si>
  <si>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</si>
  <si>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</si>
  <si>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</si>
  <si>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</si>
  <si>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</si>
  <si>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</si>
  <si>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</si>
  <si>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</si>
  <si>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</si>
  <si>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</si>
  <si>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</si>
  <si>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</si>
  <si>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</si>
  <si>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</si>
  <si>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</si>
  <si>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</si>
  <si>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</si>
  <si>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</si>
  <si>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</si>
  <si>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</si>
  <si>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</si>
  <si>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</si>
  <si>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</si>
  <si>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</si>
  <si>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</si>
  <si>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</si>
  <si>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</si>
  <si>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</si>
  <si>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</si>
  <si>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</si>
  <si>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</si>
  <si>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</si>
  <si>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</si>
  <si>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</si>
  <si>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</si>
  <si>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</si>
  <si>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</si>
  <si>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</si>
  <si>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</si>
  <si>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</si>
  <si>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</si>
  <si>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</si>
  <si>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</si>
  <si>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</si>
  <si>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</si>
  <si>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</si>
  <si>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</si>
  <si>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</si>
  <si>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</si>
  <si>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</si>
  <si>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</si>
  <si>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</si>
  <si>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</si>
  <si>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</si>
  <si>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</si>
  <si>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</si>
  <si>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штатний розпис</t>
  </si>
  <si>
    <t>продукту</t>
  </si>
  <si>
    <t>ефективності</t>
  </si>
  <si>
    <t>грн.</t>
  </si>
  <si>
    <t>якості</t>
  </si>
  <si>
    <t>відс.</t>
  </si>
  <si>
    <t>0600000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</si>
  <si>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</si>
  <si>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</si>
  <si>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</si>
  <si>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02147606</t>
  </si>
  <si>
    <t>25538000000</t>
  </si>
  <si>
    <t>0610000</t>
  </si>
  <si>
    <t>мережа</t>
  </si>
  <si>
    <t>осіб</t>
  </si>
  <si>
    <t>хлопчиків</t>
  </si>
  <si>
    <t>дівчаток</t>
  </si>
  <si>
    <t>кількість закладів</t>
  </si>
  <si>
    <t>середньорічне число штатних одиниць спеціалістів</t>
  </si>
  <si>
    <t>середньорічне число штатних одиниць робітників</t>
  </si>
  <si>
    <t>Забезпечення задоволення потреб дівчат і хлопців у сфері позашкільної освіти з урахуванням їх віку та місця проживання</t>
  </si>
  <si>
    <t>Надання рівних можливостей дівчатам і хлопцям в сфері отримання позашкільної освіти</t>
  </si>
  <si>
    <t>всього - середньорічне число ставок (штатних одиниць)</t>
  </si>
  <si>
    <t>кількість ставок педагогічних працівників (керівників гуртків)</t>
  </si>
  <si>
    <t>середньорічне число штатних одиниць адмінперсоналу , за умовами оплати віднесених до педагогічного персоналу</t>
  </si>
  <si>
    <t>середньорічна кількість дітей, які отримують позашкільну освіту , з них :</t>
  </si>
  <si>
    <t>журнал обліку</t>
  </si>
  <si>
    <t>витрати на 1 дитину, яка отримає позашкільну освіту</t>
  </si>
  <si>
    <t>розрахунок (обсяги фінансування / середньорічна кількість дітей, які отримують позашкільну освіту)</t>
  </si>
  <si>
    <t>відсоток дітей, охоплених позашкільною освітою із числа учнів ЗЗСО</t>
  </si>
  <si>
    <t>відсоток збільшення/ зменшення кількості учнів , які охоплені позашкільною освітою, у порівнянні з минулими роками</t>
  </si>
  <si>
    <t>розрахунок (кількість дітей, що займаються в групах у поточному році/ кількість дітей ,що займались в груах у минулому році*100</t>
  </si>
  <si>
    <t>Задоволення потреб дівчат і хлопців у сфері позашкільної освіти з урахуванням їх віку та місця проживання.</t>
  </si>
  <si>
    <t>0611070</t>
  </si>
  <si>
    <t>Надання позашкільної освіти закладами позашкільної освіти, заходи із позашкільної роботи з дітьми</t>
  </si>
  <si>
    <t>1070</t>
  </si>
  <si>
    <t>0960</t>
  </si>
  <si>
    <t>розрахунок (кількість дітей, що займаються в групах / чисельність учнів в ЗЗСО *100 )</t>
  </si>
  <si>
    <t>Людмила ПИСАРЕНКО</t>
  </si>
  <si>
    <t>Начальник фінансового управління Ніжинської міської ради</t>
  </si>
  <si>
    <t>Валентина ГРАДОБИК</t>
  </si>
  <si>
    <t>Начальник Управління освіти Ніжинської міської ради Чернігівської обл.</t>
  </si>
  <si>
    <t>Придбання обладнання та предметів довгострокового користування</t>
  </si>
  <si>
    <t>Конституція України, Бюджетний Кодекс України, Закон України «Про Державний бюджет України на 2022 рік», «Про освіту», «Про позашкільну освіту», наказ Міністерства освіти і науки України № 557 від 26.09.2005р. «Про впорядкування умов оплати праці та затвердження схем тарифних розрядів працівників навчальних закладів, установ освіти та наукових установ» із змінами, внесеними згідно з Постановами КМ, Рішення Ніжинської міської ради VIII скликання від 21.12.2021р. №7-18/2021.</t>
  </si>
  <si>
    <t>обсяг видатків на придбання обладнання та предметів довгострокового користування</t>
  </si>
  <si>
    <t>внутрішній облік</t>
  </si>
  <si>
    <t>кількість обладнання та предметів довгострокового користування</t>
  </si>
  <si>
    <t>середні витрати на придбання обладнання та предметів довгострокового користування</t>
  </si>
  <si>
    <t xml:space="preserve">розрахунок </t>
  </si>
  <si>
    <t>розрахунок</t>
  </si>
  <si>
    <t>рівень виконання придбання обладнання та предметів довгострокового користування</t>
  </si>
  <si>
    <t>додаток 6 до рішення сесії</t>
  </si>
  <si>
    <t>бюджетної програми місцевого бюджету на 2022 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</si>
</sst>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0"/>
    <numFmt numFmtId="165" formatCode="0.000"/>
    <numFmt numFmtId="166" formatCode="#,##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ill="1"/>
    <xf numFmtId="0" fontId="7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/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7" fillId="0" borderId="0" xfId="0" applyFont="1" applyFill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0" fontId="15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65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/>
    <xf numFmtId="4" fontId="2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11" fillId="0" borderId="0" xfId="0" applyFont="1" applyFill="1"/>
    <xf numFmtId="0" fontId="17" fillId="0" borderId="0" xfId="0" applyFont="1" applyFill="1" applyBorder="1" applyAlignment="1">
      <alignment horizontal="left"/>
    </xf>
    <xf numFmtId="0" fontId="2" fillId="2" borderId="0" xfId="0" applyFont="1" applyFill="1"/>
    <xf numFmtId="0" fontId="2" fillId="0" borderId="5" xfId="0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0" fontId="2" fillId="2" borderId="5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166" fontId="2" fillId="2" borderId="5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top" wrapText="1"/>
    </xf>
    <xf numFmtId="0" fontId="16" fillId="2" borderId="9" xfId="0" applyFont="1" applyFill="1" applyBorder="1" applyAlignment="1">
      <alignment horizontal="center" vertical="top" wrapText="1"/>
    </xf>
    <xf numFmtId="0" fontId="16" fillId="2" borderId="10" xfId="0" applyFont="1" applyFill="1" applyBorder="1" applyAlignment="1">
      <alignment horizontal="center" vertical="top" wrapText="1"/>
    </xf>
    <xf numFmtId="0" fontId="8" fillId="2" borderId="5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top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7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left" vertical="center" wrapText="1"/>
    </xf>
    <xf numFmtId="0" fontId="8" fillId="0" borderId="8" xfId="0" applyNumberFormat="1" applyFont="1" applyFill="1" applyBorder="1" applyAlignment="1">
      <alignment horizontal="left" vertical="center" wrapText="1"/>
    </xf>
    <xf numFmtId="14" fontId="11" fillId="2" borderId="4" xfId="0" applyNumberFormat="1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left" vertical="top" wrapText="1"/>
    </xf>
    <xf numFmtId="0" fontId="2" fillId="0" borderId="9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8" fillId="0" borderId="8" xfId="0" applyNumberFormat="1" applyFont="1" applyFill="1" applyBorder="1" applyAlignment="1">
      <alignment horizontal="left" vertical="top" wrapText="1"/>
    </xf>
    <xf numFmtId="0" fontId="16" fillId="0" borderId="9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vertical="center" wrapText="1"/>
    </xf>
    <xf numFmtId="0" fontId="8" fillId="2" borderId="8" xfId="0" applyNumberFormat="1" applyFont="1" applyFill="1" applyBorder="1" applyAlignment="1">
      <alignment horizontal="left" vertical="top" wrapText="1"/>
    </xf>
    <xf numFmtId="0" fontId="16" fillId="2" borderId="9" xfId="0" applyFont="1" applyFill="1" applyBorder="1" applyAlignment="1">
      <alignment horizontal="left" vertical="top" wrapText="1"/>
    </xf>
    <xf numFmtId="0" fontId="16" fillId="2" borderId="10" xfId="0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justify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4" fontId="10" fillId="2" borderId="4" xfId="0" applyNumberFormat="1" applyFont="1" applyFill="1" applyBorder="1" applyAlignment="1">
      <alignment horizontal="center" vertical="center" wrapText="1"/>
    </xf>
    <xf numFmtId="0" fontId="13" fillId="0" borderId="4" xfId="0" quotePrefix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13" fillId="0" borderId="4" xfId="0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horizontal="left" vertical="top" wrapText="1"/>
    </xf>
    <xf numFmtId="14" fontId="2" fillId="2" borderId="4" xfId="0" applyNumberFormat="1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11" fillId="0" borderId="9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/>
    </xf>
    <xf numFmtId="0" fontId="2" fillId="0" borderId="0" xfId="0" applyFont="1" applyFill="1" applyAlignment="1">
      <alignment vertical="center" wrapText="1"/>
    </xf>
  </cellXfs>
  <cellStyles count="1">
    <cellStyle name="Обычный" xfId="0" builtinId="0"/>
  </cellStyles>
  <dxfs count="3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7C8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7"/>
  <sheetViews>
    <sheetView tabSelected="1" view="pageBreakPreview" zoomScale="70" zoomScaleNormal="70" zoomScaleSheetLayoutView="70" workbookViewId="0">
      <selection activeCell="W93" sqref="W93:AM93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142" t="s">
        <v>35</v>
      </c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</row>
    <row r="2" spans="1:77" ht="15.9" customHeight="1" x14ac:dyDescent="0.25">
      <c r="AO2" s="114" t="s">
        <v>0</v>
      </c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</row>
    <row r="3" spans="1:77" ht="15" customHeight="1" x14ac:dyDescent="0.25">
      <c r="AO3" s="81" t="s">
        <v>74</v>
      </c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</row>
    <row r="4" spans="1:77" ht="32.1" customHeight="1" x14ac:dyDescent="0.25">
      <c r="AO4" s="143" t="s">
        <v>75</v>
      </c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</row>
    <row r="5" spans="1:77" x14ac:dyDescent="0.25">
      <c r="AO5" s="145" t="s">
        <v>20</v>
      </c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</row>
    <row r="6" spans="1:77" ht="7.5" customHeight="1" x14ac:dyDescent="0.25"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6"/>
      <c r="BF6" s="146"/>
    </row>
    <row r="7" spans="1:77" ht="13.2" customHeight="1" x14ac:dyDescent="0.25">
      <c r="AO7" s="139">
        <v>44581</v>
      </c>
      <c r="AP7" s="126"/>
      <c r="AQ7" s="126"/>
      <c r="AR7" s="126"/>
      <c r="AS7" s="126"/>
      <c r="AT7" s="126"/>
      <c r="AU7" s="126"/>
      <c r="AV7" s="40" t="s">
        <v>63</v>
      </c>
      <c r="AW7" s="140">
        <v>19</v>
      </c>
      <c r="AX7" s="126"/>
      <c r="AY7" s="126"/>
      <c r="AZ7" s="126"/>
      <c r="BA7" s="126"/>
      <c r="BB7" s="126"/>
      <c r="BC7" s="126"/>
      <c r="BD7" s="126"/>
      <c r="BE7" s="126"/>
      <c r="BF7" s="126"/>
    </row>
    <row r="8" spans="1:77" x14ac:dyDescent="0.25">
      <c r="AO8" s="2"/>
      <c r="AP8" s="2"/>
      <c r="AQ8" s="2"/>
      <c r="AR8" s="2"/>
      <c r="AS8" s="2"/>
      <c r="AT8" s="2"/>
      <c r="AU8" s="2"/>
      <c r="AW8" s="3"/>
      <c r="AX8" s="3"/>
      <c r="AY8" s="39"/>
      <c r="AZ8" s="3"/>
      <c r="BA8" s="3"/>
      <c r="BB8" s="3"/>
      <c r="BC8" s="3"/>
      <c r="BD8" s="3"/>
      <c r="BE8" s="3"/>
      <c r="BF8" s="3"/>
    </row>
    <row r="10" spans="1:77" ht="15.75" customHeight="1" x14ac:dyDescent="0.25">
      <c r="A10" s="141" t="s">
        <v>21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</row>
    <row r="11" spans="1:77" ht="15.75" customHeight="1" x14ac:dyDescent="0.25">
      <c r="A11" s="141" t="s">
        <v>119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</row>
    <row r="12" spans="1:77" ht="6" customHeight="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</row>
    <row r="13" spans="1:77" s="8" customFormat="1" ht="14.25" customHeight="1" x14ac:dyDescent="0.25">
      <c r="A13" s="5" t="s">
        <v>53</v>
      </c>
      <c r="B13" s="131" t="s">
        <v>73</v>
      </c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6"/>
      <c r="N13" s="138" t="s">
        <v>75</v>
      </c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7"/>
      <c r="AU13" s="131" t="s">
        <v>77</v>
      </c>
      <c r="AV13" s="132"/>
      <c r="AW13" s="132"/>
      <c r="AX13" s="132"/>
      <c r="AY13" s="132"/>
      <c r="AZ13" s="132"/>
      <c r="BA13" s="132"/>
      <c r="BB13" s="132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</row>
    <row r="14" spans="1:77" s="8" customFormat="1" ht="24" customHeight="1" x14ac:dyDescent="0.25">
      <c r="A14" s="9"/>
      <c r="B14" s="133" t="s">
        <v>56</v>
      </c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9"/>
      <c r="N14" s="136" t="s">
        <v>62</v>
      </c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9"/>
      <c r="AU14" s="133" t="s">
        <v>55</v>
      </c>
      <c r="AV14" s="133"/>
      <c r="AW14" s="133"/>
      <c r="AX14" s="133"/>
      <c r="AY14" s="133"/>
      <c r="AZ14" s="133"/>
      <c r="BA14" s="133"/>
      <c r="BB14" s="133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</row>
    <row r="15" spans="1:77" s="8" customFormat="1" x14ac:dyDescent="0.25">
      <c r="BE15" s="10"/>
      <c r="BF15" s="10"/>
      <c r="BG15" s="10"/>
      <c r="BH15" s="10"/>
      <c r="BI15" s="10"/>
      <c r="BJ15" s="10"/>
      <c r="BK15" s="10"/>
      <c r="BL15" s="10"/>
    </row>
    <row r="16" spans="1:77" s="8" customFormat="1" ht="13.95" customHeight="1" x14ac:dyDescent="0.25">
      <c r="A16" s="11" t="s">
        <v>4</v>
      </c>
      <c r="B16" s="131" t="s">
        <v>79</v>
      </c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6"/>
      <c r="N16" s="138" t="s">
        <v>75</v>
      </c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7"/>
      <c r="AU16" s="131" t="s">
        <v>77</v>
      </c>
      <c r="AV16" s="132"/>
      <c r="AW16" s="132"/>
      <c r="AX16" s="132"/>
      <c r="AY16" s="132"/>
      <c r="AZ16" s="132"/>
      <c r="BA16" s="132"/>
      <c r="BB16" s="132"/>
      <c r="BC16" s="12"/>
      <c r="BD16" s="12"/>
      <c r="BE16" s="12"/>
      <c r="BF16" s="12"/>
      <c r="BG16" s="12"/>
      <c r="BH16" s="12"/>
      <c r="BI16" s="12"/>
      <c r="BJ16" s="12"/>
      <c r="BK16" s="12"/>
      <c r="BL16" s="13"/>
      <c r="BM16" s="14"/>
      <c r="BN16" s="14"/>
      <c r="BO16" s="14"/>
      <c r="BP16" s="12"/>
      <c r="BQ16" s="12"/>
      <c r="BR16" s="12"/>
      <c r="BS16" s="12"/>
      <c r="BT16" s="12"/>
      <c r="BU16" s="12"/>
      <c r="BV16" s="12"/>
      <c r="BW16" s="12"/>
    </row>
    <row r="17" spans="1:79" s="8" customFormat="1" ht="24" customHeight="1" x14ac:dyDescent="0.25">
      <c r="A17" s="15"/>
      <c r="B17" s="133" t="s">
        <v>56</v>
      </c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9"/>
      <c r="N17" s="136" t="s">
        <v>61</v>
      </c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9"/>
      <c r="AU17" s="133" t="s">
        <v>55</v>
      </c>
      <c r="AV17" s="133"/>
      <c r="AW17" s="133"/>
      <c r="AX17" s="133"/>
      <c r="AY17" s="133"/>
      <c r="AZ17" s="133"/>
      <c r="BA17" s="133"/>
      <c r="BB17" s="133"/>
      <c r="BC17" s="16"/>
      <c r="BD17" s="16"/>
      <c r="BE17" s="16"/>
      <c r="BF17" s="16"/>
      <c r="BG17" s="16"/>
      <c r="BH17" s="16"/>
      <c r="BI17" s="16"/>
      <c r="BJ17" s="16"/>
      <c r="BK17" s="17"/>
      <c r="BL17" s="16"/>
      <c r="BM17" s="14"/>
      <c r="BN17" s="14"/>
      <c r="BO17" s="14"/>
      <c r="BP17" s="16"/>
      <c r="BQ17" s="16"/>
      <c r="BR17" s="16"/>
      <c r="BS17" s="16"/>
      <c r="BT17" s="16"/>
      <c r="BU17" s="16"/>
      <c r="BV17" s="16"/>
      <c r="BW17" s="16"/>
    </row>
    <row r="18" spans="1:79" s="8" customFormat="1" x14ac:dyDescent="0.25"/>
    <row r="19" spans="1:79" s="8" customFormat="1" ht="27.6" customHeight="1" x14ac:dyDescent="0.25">
      <c r="A19" s="5" t="s">
        <v>54</v>
      </c>
      <c r="B19" s="131" t="s">
        <v>100</v>
      </c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N19" s="131" t="s">
        <v>102</v>
      </c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2"/>
      <c r="AA19" s="131" t="s">
        <v>103</v>
      </c>
      <c r="AB19" s="132"/>
      <c r="AC19" s="132"/>
      <c r="AD19" s="132"/>
      <c r="AE19" s="132"/>
      <c r="AF19" s="132"/>
      <c r="AG19" s="132"/>
      <c r="AH19" s="132"/>
      <c r="AI19" s="132"/>
      <c r="AJ19" s="12"/>
      <c r="AK19" s="137" t="s">
        <v>101</v>
      </c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12"/>
      <c r="BE19" s="131" t="s">
        <v>78</v>
      </c>
      <c r="BF19" s="132"/>
      <c r="BG19" s="132"/>
      <c r="BH19" s="132"/>
      <c r="BI19" s="132"/>
      <c r="BJ19" s="132"/>
      <c r="BK19" s="132"/>
      <c r="BL19" s="13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</row>
    <row r="20" spans="1:79" s="8" customFormat="1" ht="25.5" customHeight="1" x14ac:dyDescent="0.25">
      <c r="B20" s="133" t="s">
        <v>56</v>
      </c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N20" s="133" t="s">
        <v>57</v>
      </c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6"/>
      <c r="AA20" s="134" t="s">
        <v>58</v>
      </c>
      <c r="AB20" s="134"/>
      <c r="AC20" s="134"/>
      <c r="AD20" s="134"/>
      <c r="AE20" s="134"/>
      <c r="AF20" s="134"/>
      <c r="AG20" s="134"/>
      <c r="AH20" s="134"/>
      <c r="AI20" s="134"/>
      <c r="AJ20" s="16"/>
      <c r="AK20" s="135" t="s">
        <v>59</v>
      </c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6"/>
      <c r="BE20" s="133" t="s">
        <v>60</v>
      </c>
      <c r="BF20" s="133"/>
      <c r="BG20" s="133"/>
      <c r="BH20" s="133"/>
      <c r="BI20" s="133"/>
      <c r="BJ20" s="133"/>
      <c r="BK20" s="133"/>
      <c r="BL20" s="133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</row>
    <row r="21" spans="1:79" ht="6.75" customHeight="1" x14ac:dyDescent="0.2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</row>
    <row r="22" spans="1:79" ht="24.9" customHeight="1" x14ac:dyDescent="0.25">
      <c r="A22" s="127" t="s">
        <v>50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8">
        <f>AS22+I23</f>
        <v>5566300</v>
      </c>
      <c r="V22" s="128"/>
      <c r="W22" s="128"/>
      <c r="X22" s="128"/>
      <c r="Y22" s="128"/>
      <c r="Z22" s="128"/>
      <c r="AA22" s="128"/>
      <c r="AB22" s="128"/>
      <c r="AC22" s="128"/>
      <c r="AD22" s="128"/>
      <c r="AE22" s="129" t="s">
        <v>51</v>
      </c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30">
        <v>5426800</v>
      </c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00" t="s">
        <v>23</v>
      </c>
      <c r="BE22" s="100"/>
      <c r="BF22" s="100"/>
      <c r="BG22" s="100"/>
      <c r="BH22" s="100"/>
      <c r="BI22" s="100"/>
      <c r="BJ22" s="100"/>
      <c r="BK22" s="100"/>
      <c r="BL22" s="100"/>
    </row>
    <row r="23" spans="1:79" ht="24.9" customHeight="1" x14ac:dyDescent="0.25">
      <c r="A23" s="100" t="s">
        <v>22</v>
      </c>
      <c r="B23" s="100"/>
      <c r="C23" s="100"/>
      <c r="D23" s="100"/>
      <c r="E23" s="100"/>
      <c r="F23" s="100"/>
      <c r="G23" s="100"/>
      <c r="H23" s="100"/>
      <c r="I23" s="130">
        <f>AK51</f>
        <v>139500</v>
      </c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00" t="s">
        <v>24</v>
      </c>
      <c r="U23" s="100"/>
      <c r="V23" s="100"/>
      <c r="W23" s="100"/>
      <c r="X23" s="19"/>
      <c r="Y23" s="19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1"/>
      <c r="AO23" s="21"/>
      <c r="AP23" s="21"/>
      <c r="AQ23" s="21"/>
      <c r="AR23" s="21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21"/>
      <c r="BE23" s="21"/>
      <c r="BF23" s="21"/>
      <c r="BG23" s="21"/>
      <c r="BH23" s="21"/>
      <c r="BI23" s="21"/>
      <c r="BJ23" s="18"/>
      <c r="BK23" s="18"/>
      <c r="BL23" s="18"/>
    </row>
    <row r="24" spans="1:79" ht="12.75" customHeight="1" x14ac:dyDescent="0.25">
      <c r="A24" s="22"/>
      <c r="B24" s="22"/>
      <c r="C24" s="22"/>
      <c r="D24" s="22"/>
      <c r="E24" s="22"/>
      <c r="F24" s="22"/>
      <c r="G24" s="22"/>
      <c r="H24" s="22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22"/>
      <c r="U24" s="22"/>
      <c r="V24" s="22"/>
      <c r="W24" s="22"/>
      <c r="X24" s="19"/>
      <c r="Y24" s="19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1"/>
      <c r="AO24" s="21"/>
      <c r="AP24" s="21"/>
      <c r="AQ24" s="21"/>
      <c r="AR24" s="21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21"/>
      <c r="BE24" s="21"/>
      <c r="BF24" s="21"/>
      <c r="BG24" s="21"/>
      <c r="BH24" s="21"/>
      <c r="BI24" s="21"/>
      <c r="BJ24" s="18"/>
      <c r="BK24" s="18"/>
      <c r="BL24" s="18"/>
    </row>
    <row r="25" spans="1:79" ht="15.75" customHeight="1" x14ac:dyDescent="0.25">
      <c r="A25" s="114" t="s">
        <v>37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</row>
    <row r="26" spans="1:79" ht="50.4" customHeight="1" x14ac:dyDescent="0.25">
      <c r="A26" s="125" t="s">
        <v>110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</row>
    <row r="27" spans="1:79" ht="12.75" customHeight="1" x14ac:dyDescent="0.2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</row>
    <row r="28" spans="1:79" ht="15.75" customHeight="1" x14ac:dyDescent="0.25">
      <c r="A28" s="100" t="s">
        <v>36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</row>
    <row r="29" spans="1:79" ht="27.75" customHeight="1" x14ac:dyDescent="0.25">
      <c r="A29" s="120" t="s">
        <v>28</v>
      </c>
      <c r="B29" s="120"/>
      <c r="C29" s="120"/>
      <c r="D29" s="120"/>
      <c r="E29" s="120"/>
      <c r="F29" s="120"/>
      <c r="G29" s="121" t="s">
        <v>40</v>
      </c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3"/>
    </row>
    <row r="30" spans="1:79" ht="15.6" hidden="1" x14ac:dyDescent="0.25">
      <c r="A30" s="90">
        <v>1</v>
      </c>
      <c r="B30" s="90"/>
      <c r="C30" s="90"/>
      <c r="D30" s="90"/>
      <c r="E30" s="90"/>
      <c r="F30" s="90"/>
      <c r="G30" s="121">
        <v>2</v>
      </c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3"/>
    </row>
    <row r="31" spans="1:79" ht="10.5" hidden="1" customHeight="1" x14ac:dyDescent="0.25">
      <c r="A31" s="41" t="s">
        <v>33</v>
      </c>
      <c r="B31" s="41"/>
      <c r="C31" s="41"/>
      <c r="D31" s="41"/>
      <c r="E31" s="41"/>
      <c r="F31" s="41"/>
      <c r="G31" s="83" t="s">
        <v>7</v>
      </c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5"/>
      <c r="CA31" s="1" t="s">
        <v>49</v>
      </c>
    </row>
    <row r="32" spans="1:79" ht="13.2" customHeight="1" x14ac:dyDescent="0.25">
      <c r="A32" s="41">
        <v>1</v>
      </c>
      <c r="B32" s="41"/>
      <c r="C32" s="41"/>
      <c r="D32" s="41"/>
      <c r="E32" s="41"/>
      <c r="F32" s="41"/>
      <c r="G32" s="94" t="s">
        <v>87</v>
      </c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/>
      <c r="BL32" s="119"/>
      <c r="CA32" s="1" t="s">
        <v>48</v>
      </c>
    </row>
    <row r="33" spans="1:79" ht="12.75" customHeight="1" x14ac:dyDescent="0.2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</row>
    <row r="34" spans="1:79" ht="15.9" customHeight="1" x14ac:dyDescent="0.25">
      <c r="A34" s="100" t="s">
        <v>38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</row>
    <row r="35" spans="1:79" ht="15.9" customHeight="1" x14ac:dyDescent="0.25">
      <c r="A35" s="124" t="s">
        <v>99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</row>
    <row r="36" spans="1:79" ht="12.75" customHeight="1" x14ac:dyDescent="0.2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</row>
    <row r="37" spans="1:79" ht="15.75" customHeight="1" x14ac:dyDescent="0.25">
      <c r="A37" s="100" t="s">
        <v>39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</row>
    <row r="38" spans="1:79" ht="22.8" customHeight="1" x14ac:dyDescent="0.25">
      <c r="A38" s="120" t="s">
        <v>28</v>
      </c>
      <c r="B38" s="120"/>
      <c r="C38" s="120"/>
      <c r="D38" s="120"/>
      <c r="E38" s="120"/>
      <c r="F38" s="120"/>
      <c r="G38" s="121" t="s">
        <v>25</v>
      </c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3"/>
    </row>
    <row r="39" spans="1:79" ht="15.6" hidden="1" x14ac:dyDescent="0.25">
      <c r="A39" s="90">
        <v>1</v>
      </c>
      <c r="B39" s="90"/>
      <c r="C39" s="90"/>
      <c r="D39" s="90"/>
      <c r="E39" s="90"/>
      <c r="F39" s="90"/>
      <c r="G39" s="121">
        <v>2</v>
      </c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122"/>
      <c r="BL39" s="123"/>
    </row>
    <row r="40" spans="1:79" ht="10.5" hidden="1" customHeight="1" x14ac:dyDescent="0.25">
      <c r="A40" s="41" t="s">
        <v>6</v>
      </c>
      <c r="B40" s="41"/>
      <c r="C40" s="41"/>
      <c r="D40" s="41"/>
      <c r="E40" s="41"/>
      <c r="F40" s="41"/>
      <c r="G40" s="83" t="s">
        <v>7</v>
      </c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5"/>
      <c r="CA40" s="1" t="s">
        <v>11</v>
      </c>
    </row>
    <row r="41" spans="1:79" ht="13.2" customHeight="1" x14ac:dyDescent="0.25">
      <c r="A41" s="41">
        <v>1</v>
      </c>
      <c r="B41" s="41"/>
      <c r="C41" s="41"/>
      <c r="D41" s="41"/>
      <c r="E41" s="41"/>
      <c r="F41" s="41"/>
      <c r="G41" s="94" t="s">
        <v>88</v>
      </c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18"/>
      <c r="BI41" s="118"/>
      <c r="BJ41" s="118"/>
      <c r="BK41" s="118"/>
      <c r="BL41" s="119"/>
      <c r="CA41" s="1" t="s">
        <v>12</v>
      </c>
    </row>
    <row r="42" spans="1:79" x14ac:dyDescent="0.2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</row>
    <row r="43" spans="1:79" ht="15.75" customHeight="1" x14ac:dyDescent="0.25">
      <c r="A43" s="100" t="s">
        <v>41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</row>
    <row r="44" spans="1:79" ht="12.6" customHeight="1" x14ac:dyDescent="0.25">
      <c r="A44" s="104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28"/>
      <c r="BB44" s="28"/>
      <c r="BC44" s="28"/>
      <c r="BD44" s="28"/>
      <c r="BE44" s="28"/>
      <c r="BF44" s="28"/>
      <c r="BG44" s="28"/>
      <c r="BH44" s="28"/>
      <c r="BI44" s="29"/>
      <c r="BJ44" s="29"/>
      <c r="BK44" s="29"/>
      <c r="BL44" s="29"/>
    </row>
    <row r="45" spans="1:79" ht="15.9" customHeight="1" x14ac:dyDescent="0.25">
      <c r="A45" s="90" t="s">
        <v>28</v>
      </c>
      <c r="B45" s="90"/>
      <c r="C45" s="90"/>
      <c r="D45" s="105" t="s">
        <v>26</v>
      </c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7"/>
      <c r="AC45" s="90" t="s">
        <v>29</v>
      </c>
      <c r="AD45" s="90"/>
      <c r="AE45" s="90"/>
      <c r="AF45" s="90"/>
      <c r="AG45" s="90"/>
      <c r="AH45" s="90"/>
      <c r="AI45" s="90"/>
      <c r="AJ45" s="90"/>
      <c r="AK45" s="90" t="s">
        <v>30</v>
      </c>
      <c r="AL45" s="90"/>
      <c r="AM45" s="90"/>
      <c r="AN45" s="90"/>
      <c r="AO45" s="90"/>
      <c r="AP45" s="90"/>
      <c r="AQ45" s="90"/>
      <c r="AR45" s="90"/>
      <c r="AS45" s="90" t="s">
        <v>27</v>
      </c>
      <c r="AT45" s="90"/>
      <c r="AU45" s="90"/>
      <c r="AV45" s="90"/>
      <c r="AW45" s="90"/>
      <c r="AX45" s="90"/>
      <c r="AY45" s="90"/>
      <c r="AZ45" s="90"/>
      <c r="BA45" s="30"/>
      <c r="BB45" s="30"/>
      <c r="BC45" s="30"/>
      <c r="BD45" s="30"/>
      <c r="BE45" s="30"/>
      <c r="BF45" s="30"/>
      <c r="BG45" s="30"/>
      <c r="BH45" s="30"/>
    </row>
    <row r="46" spans="1:79" ht="29.1" customHeight="1" x14ac:dyDescent="0.25">
      <c r="A46" s="90"/>
      <c r="B46" s="90"/>
      <c r="C46" s="90"/>
      <c r="D46" s="108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1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30"/>
      <c r="BB46" s="30"/>
      <c r="BC46" s="30"/>
      <c r="BD46" s="30"/>
      <c r="BE46" s="30"/>
      <c r="BF46" s="30"/>
      <c r="BG46" s="30"/>
      <c r="BH46" s="30"/>
    </row>
    <row r="47" spans="1:79" ht="15.6" x14ac:dyDescent="0.25">
      <c r="A47" s="90">
        <v>1</v>
      </c>
      <c r="B47" s="90"/>
      <c r="C47" s="90"/>
      <c r="D47" s="87">
        <v>2</v>
      </c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9"/>
      <c r="AC47" s="90">
        <v>3</v>
      </c>
      <c r="AD47" s="90"/>
      <c r="AE47" s="90"/>
      <c r="AF47" s="90"/>
      <c r="AG47" s="90"/>
      <c r="AH47" s="90"/>
      <c r="AI47" s="90"/>
      <c r="AJ47" s="90"/>
      <c r="AK47" s="90">
        <v>4</v>
      </c>
      <c r="AL47" s="90"/>
      <c r="AM47" s="90"/>
      <c r="AN47" s="90"/>
      <c r="AO47" s="90"/>
      <c r="AP47" s="90"/>
      <c r="AQ47" s="90"/>
      <c r="AR47" s="90"/>
      <c r="AS47" s="90">
        <v>5</v>
      </c>
      <c r="AT47" s="90"/>
      <c r="AU47" s="90"/>
      <c r="AV47" s="90"/>
      <c r="AW47" s="90"/>
      <c r="AX47" s="90"/>
      <c r="AY47" s="90"/>
      <c r="AZ47" s="90"/>
      <c r="BA47" s="30"/>
      <c r="BB47" s="30"/>
      <c r="BC47" s="30"/>
      <c r="BD47" s="30"/>
      <c r="BE47" s="30"/>
      <c r="BF47" s="30"/>
      <c r="BG47" s="30"/>
      <c r="BH47" s="30"/>
    </row>
    <row r="48" spans="1:79" s="33" customFormat="1" ht="12.75" hidden="1" customHeight="1" x14ac:dyDescent="0.25">
      <c r="A48" s="41" t="s">
        <v>6</v>
      </c>
      <c r="B48" s="41"/>
      <c r="C48" s="41"/>
      <c r="D48" s="91" t="s">
        <v>7</v>
      </c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3"/>
      <c r="AC48" s="72" t="s">
        <v>8</v>
      </c>
      <c r="AD48" s="72"/>
      <c r="AE48" s="72"/>
      <c r="AF48" s="72"/>
      <c r="AG48" s="72"/>
      <c r="AH48" s="72"/>
      <c r="AI48" s="72"/>
      <c r="AJ48" s="72"/>
      <c r="AK48" s="72" t="s">
        <v>9</v>
      </c>
      <c r="AL48" s="72"/>
      <c r="AM48" s="72"/>
      <c r="AN48" s="72"/>
      <c r="AO48" s="72"/>
      <c r="AP48" s="72"/>
      <c r="AQ48" s="72"/>
      <c r="AR48" s="72"/>
      <c r="AS48" s="63" t="s">
        <v>10</v>
      </c>
      <c r="AT48" s="72"/>
      <c r="AU48" s="72"/>
      <c r="AV48" s="72"/>
      <c r="AW48" s="72"/>
      <c r="AX48" s="72"/>
      <c r="AY48" s="72"/>
      <c r="AZ48" s="72"/>
      <c r="BA48" s="31"/>
      <c r="BB48" s="32"/>
      <c r="BC48" s="32"/>
      <c r="BD48" s="32"/>
      <c r="BE48" s="32"/>
      <c r="BF48" s="32"/>
      <c r="BG48" s="32"/>
      <c r="BH48" s="32"/>
      <c r="CA48" s="33" t="s">
        <v>13</v>
      </c>
    </row>
    <row r="49" spans="1:79" ht="26.4" customHeight="1" x14ac:dyDescent="0.25">
      <c r="A49" s="41">
        <v>1</v>
      </c>
      <c r="B49" s="41"/>
      <c r="C49" s="41"/>
      <c r="D49" s="111" t="s">
        <v>88</v>
      </c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3"/>
      <c r="AC49" s="46">
        <v>5426800</v>
      </c>
      <c r="AD49" s="46"/>
      <c r="AE49" s="46"/>
      <c r="AF49" s="46"/>
      <c r="AG49" s="46"/>
      <c r="AH49" s="46"/>
      <c r="AI49" s="46"/>
      <c r="AJ49" s="46"/>
      <c r="AK49" s="46">
        <v>27500</v>
      </c>
      <c r="AL49" s="46"/>
      <c r="AM49" s="46"/>
      <c r="AN49" s="46"/>
      <c r="AO49" s="46"/>
      <c r="AP49" s="46"/>
      <c r="AQ49" s="46"/>
      <c r="AR49" s="46"/>
      <c r="AS49" s="47">
        <f>AC49+AK49</f>
        <v>5454300</v>
      </c>
      <c r="AT49" s="47"/>
      <c r="AU49" s="47"/>
      <c r="AV49" s="47"/>
      <c r="AW49" s="47"/>
      <c r="AX49" s="47"/>
      <c r="AY49" s="47"/>
      <c r="AZ49" s="47"/>
      <c r="BA49" s="34"/>
      <c r="BB49" s="34"/>
      <c r="BC49" s="34"/>
      <c r="BD49" s="34"/>
      <c r="BE49" s="34"/>
      <c r="BF49" s="34"/>
      <c r="BG49" s="34"/>
      <c r="BH49" s="34"/>
      <c r="CA49" s="1" t="s">
        <v>14</v>
      </c>
    </row>
    <row r="50" spans="1:79" ht="18.75" customHeight="1" x14ac:dyDescent="0.25">
      <c r="A50" s="41">
        <v>2</v>
      </c>
      <c r="B50" s="41"/>
      <c r="C50" s="41"/>
      <c r="D50" s="111" t="s">
        <v>109</v>
      </c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3"/>
      <c r="AC50" s="46">
        <v>0</v>
      </c>
      <c r="AD50" s="46"/>
      <c r="AE50" s="46"/>
      <c r="AF50" s="46"/>
      <c r="AG50" s="46"/>
      <c r="AH50" s="46"/>
      <c r="AI50" s="46"/>
      <c r="AJ50" s="46"/>
      <c r="AK50" s="46">
        <v>112000</v>
      </c>
      <c r="AL50" s="46"/>
      <c r="AM50" s="46"/>
      <c r="AN50" s="46"/>
      <c r="AO50" s="46"/>
      <c r="AP50" s="46"/>
      <c r="AQ50" s="46"/>
      <c r="AR50" s="46"/>
      <c r="AS50" s="47">
        <f>AC50+AK50</f>
        <v>112000</v>
      </c>
      <c r="AT50" s="47"/>
      <c r="AU50" s="47"/>
      <c r="AV50" s="47"/>
      <c r="AW50" s="47"/>
      <c r="AX50" s="47"/>
      <c r="AY50" s="47"/>
      <c r="AZ50" s="47"/>
      <c r="BA50" s="34"/>
      <c r="BB50" s="34"/>
      <c r="BC50" s="34"/>
      <c r="BD50" s="34"/>
      <c r="BE50" s="34"/>
      <c r="BF50" s="34"/>
      <c r="BG50" s="34"/>
      <c r="BH50" s="34"/>
    </row>
    <row r="51" spans="1:79" s="33" customFormat="1" x14ac:dyDescent="0.25">
      <c r="A51" s="53"/>
      <c r="B51" s="53"/>
      <c r="C51" s="53"/>
      <c r="D51" s="115" t="s">
        <v>64</v>
      </c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7"/>
      <c r="AC51" s="58">
        <f>SUM(AC49)</f>
        <v>5426800</v>
      </c>
      <c r="AD51" s="58"/>
      <c r="AE51" s="58"/>
      <c r="AF51" s="58"/>
      <c r="AG51" s="58"/>
      <c r="AH51" s="58"/>
      <c r="AI51" s="58"/>
      <c r="AJ51" s="58"/>
      <c r="AK51" s="58">
        <f>AK49+AK50</f>
        <v>139500</v>
      </c>
      <c r="AL51" s="58"/>
      <c r="AM51" s="58"/>
      <c r="AN51" s="58"/>
      <c r="AO51" s="58"/>
      <c r="AP51" s="58"/>
      <c r="AQ51" s="58"/>
      <c r="AR51" s="58"/>
      <c r="AS51" s="48">
        <f>AC51+AK51</f>
        <v>5566300</v>
      </c>
      <c r="AT51" s="48"/>
      <c r="AU51" s="48"/>
      <c r="AV51" s="48"/>
      <c r="AW51" s="48"/>
      <c r="AX51" s="48"/>
      <c r="AY51" s="48"/>
      <c r="AZ51" s="48"/>
      <c r="BA51" s="35"/>
      <c r="BB51" s="35"/>
      <c r="BC51" s="35"/>
      <c r="BD51" s="35"/>
      <c r="BE51" s="35"/>
      <c r="BF51" s="35"/>
      <c r="BG51" s="35"/>
      <c r="BH51" s="35"/>
    </row>
    <row r="53" spans="1:79" ht="15.75" customHeight="1" x14ac:dyDescent="0.25">
      <c r="A53" s="114" t="s">
        <v>42</v>
      </c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AV53" s="114"/>
      <c r="AW53" s="114"/>
      <c r="AX53" s="114"/>
      <c r="AY53" s="114"/>
      <c r="AZ53" s="114"/>
      <c r="BA53" s="114"/>
      <c r="BB53" s="114"/>
      <c r="BC53" s="114"/>
      <c r="BD53" s="114"/>
      <c r="BE53" s="114"/>
      <c r="BF53" s="114"/>
      <c r="BG53" s="114"/>
      <c r="BH53" s="114"/>
      <c r="BI53" s="114"/>
      <c r="BJ53" s="114"/>
      <c r="BK53" s="114"/>
      <c r="BL53" s="114"/>
    </row>
    <row r="54" spans="1:79" ht="15" customHeight="1" x14ac:dyDescent="0.25">
      <c r="A54" s="104"/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</row>
    <row r="55" spans="1:79" ht="15.9" customHeight="1" x14ac:dyDescent="0.25">
      <c r="A55" s="90" t="s">
        <v>28</v>
      </c>
      <c r="B55" s="90"/>
      <c r="C55" s="90"/>
      <c r="D55" s="105" t="s">
        <v>34</v>
      </c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7"/>
      <c r="AB55" s="90" t="s">
        <v>29</v>
      </c>
      <c r="AC55" s="90"/>
      <c r="AD55" s="90"/>
      <c r="AE55" s="90"/>
      <c r="AF55" s="90"/>
      <c r="AG55" s="90"/>
      <c r="AH55" s="90"/>
      <c r="AI55" s="90"/>
      <c r="AJ55" s="90" t="s">
        <v>30</v>
      </c>
      <c r="AK55" s="90"/>
      <c r="AL55" s="90"/>
      <c r="AM55" s="90"/>
      <c r="AN55" s="90"/>
      <c r="AO55" s="90"/>
      <c r="AP55" s="90"/>
      <c r="AQ55" s="90"/>
      <c r="AR55" s="90" t="s">
        <v>27</v>
      </c>
      <c r="AS55" s="90"/>
      <c r="AT55" s="90"/>
      <c r="AU55" s="90"/>
      <c r="AV55" s="90"/>
      <c r="AW55" s="90"/>
      <c r="AX55" s="90"/>
      <c r="AY55" s="90"/>
    </row>
    <row r="56" spans="1:79" ht="17.399999999999999" customHeight="1" x14ac:dyDescent="0.25">
      <c r="A56" s="90"/>
      <c r="B56" s="90"/>
      <c r="C56" s="90"/>
      <c r="D56" s="108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1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</row>
    <row r="57" spans="1:79" ht="15.75" customHeight="1" x14ac:dyDescent="0.25">
      <c r="A57" s="90">
        <v>1</v>
      </c>
      <c r="B57" s="90"/>
      <c r="C57" s="90"/>
      <c r="D57" s="87">
        <v>2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9"/>
      <c r="AB57" s="90">
        <v>3</v>
      </c>
      <c r="AC57" s="90"/>
      <c r="AD57" s="90"/>
      <c r="AE57" s="90"/>
      <c r="AF57" s="90"/>
      <c r="AG57" s="90"/>
      <c r="AH57" s="90"/>
      <c r="AI57" s="90"/>
      <c r="AJ57" s="90">
        <v>4</v>
      </c>
      <c r="AK57" s="90"/>
      <c r="AL57" s="90"/>
      <c r="AM57" s="90"/>
      <c r="AN57" s="90"/>
      <c r="AO57" s="90"/>
      <c r="AP57" s="90"/>
      <c r="AQ57" s="90"/>
      <c r="AR57" s="90">
        <v>5</v>
      </c>
      <c r="AS57" s="90"/>
      <c r="AT57" s="90"/>
      <c r="AU57" s="90"/>
      <c r="AV57" s="90"/>
      <c r="AW57" s="90"/>
      <c r="AX57" s="90"/>
      <c r="AY57" s="90"/>
    </row>
    <row r="58" spans="1:79" ht="12.75" hidden="1" customHeight="1" x14ac:dyDescent="0.25">
      <c r="A58" s="41" t="s">
        <v>6</v>
      </c>
      <c r="B58" s="41"/>
      <c r="C58" s="41"/>
      <c r="D58" s="83" t="s">
        <v>7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5"/>
      <c r="AB58" s="72" t="s">
        <v>8</v>
      </c>
      <c r="AC58" s="72"/>
      <c r="AD58" s="72"/>
      <c r="AE58" s="72"/>
      <c r="AF58" s="72"/>
      <c r="AG58" s="72"/>
      <c r="AH58" s="72"/>
      <c r="AI58" s="72"/>
      <c r="AJ58" s="72" t="s">
        <v>9</v>
      </c>
      <c r="AK58" s="72"/>
      <c r="AL58" s="72"/>
      <c r="AM58" s="72"/>
      <c r="AN58" s="72"/>
      <c r="AO58" s="72"/>
      <c r="AP58" s="72"/>
      <c r="AQ58" s="72"/>
      <c r="AR58" s="72" t="s">
        <v>10</v>
      </c>
      <c r="AS58" s="72"/>
      <c r="AT58" s="72"/>
      <c r="AU58" s="72"/>
      <c r="AV58" s="72"/>
      <c r="AW58" s="72"/>
      <c r="AX58" s="72"/>
      <c r="AY58" s="72"/>
      <c r="CA58" s="1" t="s">
        <v>15</v>
      </c>
    </row>
    <row r="59" spans="1:79" ht="16.2" customHeight="1" x14ac:dyDescent="0.25">
      <c r="A59" s="91"/>
      <c r="B59" s="92"/>
      <c r="C59" s="93"/>
      <c r="D59" s="94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6"/>
      <c r="AB59" s="97"/>
      <c r="AC59" s="98"/>
      <c r="AD59" s="98"/>
      <c r="AE59" s="98"/>
      <c r="AF59" s="98"/>
      <c r="AG59" s="98"/>
      <c r="AH59" s="98"/>
      <c r="AI59" s="99"/>
      <c r="AJ59" s="97"/>
      <c r="AK59" s="98"/>
      <c r="AL59" s="98"/>
      <c r="AM59" s="98"/>
      <c r="AN59" s="98"/>
      <c r="AO59" s="98"/>
      <c r="AP59" s="98"/>
      <c r="AQ59" s="99"/>
      <c r="AR59" s="97"/>
      <c r="AS59" s="98"/>
      <c r="AT59" s="98"/>
      <c r="AU59" s="98"/>
      <c r="AV59" s="98"/>
      <c r="AW59" s="98"/>
      <c r="AX59" s="98"/>
      <c r="AY59" s="99"/>
      <c r="CA59" s="1" t="s">
        <v>16</v>
      </c>
    </row>
    <row r="60" spans="1:79" s="33" customFormat="1" ht="12.75" customHeight="1" x14ac:dyDescent="0.25">
      <c r="A60" s="53"/>
      <c r="B60" s="53"/>
      <c r="C60" s="53"/>
      <c r="D60" s="101" t="s">
        <v>27</v>
      </c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3"/>
      <c r="AB60" s="48">
        <f>SUM(AB59:AB59)</f>
        <v>0</v>
      </c>
      <c r="AC60" s="48"/>
      <c r="AD60" s="48"/>
      <c r="AE60" s="48"/>
      <c r="AF60" s="48"/>
      <c r="AG60" s="48"/>
      <c r="AH60" s="48"/>
      <c r="AI60" s="48"/>
      <c r="AJ60" s="48">
        <v>0</v>
      </c>
      <c r="AK60" s="48"/>
      <c r="AL60" s="48"/>
      <c r="AM60" s="48"/>
      <c r="AN60" s="48"/>
      <c r="AO60" s="48"/>
      <c r="AP60" s="48"/>
      <c r="AQ60" s="48"/>
      <c r="AR60" s="48">
        <f>AB60+AJ60</f>
        <v>0</v>
      </c>
      <c r="AS60" s="48"/>
      <c r="AT60" s="48"/>
      <c r="AU60" s="48"/>
      <c r="AV60" s="48"/>
      <c r="AW60" s="48"/>
      <c r="AX60" s="48"/>
      <c r="AY60" s="48"/>
    </row>
    <row r="62" spans="1:79" ht="15.75" customHeight="1" x14ac:dyDescent="0.25">
      <c r="A62" s="100" t="s">
        <v>43</v>
      </c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  <c r="BL62" s="100"/>
    </row>
    <row r="63" spans="1:79" ht="30" customHeight="1" x14ac:dyDescent="0.25">
      <c r="A63" s="90" t="s">
        <v>28</v>
      </c>
      <c r="B63" s="90"/>
      <c r="C63" s="90"/>
      <c r="D63" s="90"/>
      <c r="E63" s="90"/>
      <c r="F63" s="90"/>
      <c r="G63" s="87" t="s">
        <v>44</v>
      </c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9"/>
      <c r="Z63" s="90" t="s">
        <v>2</v>
      </c>
      <c r="AA63" s="90"/>
      <c r="AB63" s="90"/>
      <c r="AC63" s="90"/>
      <c r="AD63" s="90"/>
      <c r="AE63" s="90" t="s">
        <v>1</v>
      </c>
      <c r="AF63" s="90"/>
      <c r="AG63" s="90"/>
      <c r="AH63" s="90"/>
      <c r="AI63" s="90"/>
      <c r="AJ63" s="90"/>
      <c r="AK63" s="90"/>
      <c r="AL63" s="90"/>
      <c r="AM63" s="90"/>
      <c r="AN63" s="90"/>
      <c r="AO63" s="87" t="s">
        <v>29</v>
      </c>
      <c r="AP63" s="88"/>
      <c r="AQ63" s="88"/>
      <c r="AR63" s="88"/>
      <c r="AS63" s="88"/>
      <c r="AT63" s="88"/>
      <c r="AU63" s="88"/>
      <c r="AV63" s="89"/>
      <c r="AW63" s="87" t="s">
        <v>30</v>
      </c>
      <c r="AX63" s="88"/>
      <c r="AY63" s="88"/>
      <c r="AZ63" s="88"/>
      <c r="BA63" s="88"/>
      <c r="BB63" s="88"/>
      <c r="BC63" s="88"/>
      <c r="BD63" s="89"/>
      <c r="BE63" s="87" t="s">
        <v>27</v>
      </c>
      <c r="BF63" s="88"/>
      <c r="BG63" s="88"/>
      <c r="BH63" s="88"/>
      <c r="BI63" s="88"/>
      <c r="BJ63" s="88"/>
      <c r="BK63" s="88"/>
      <c r="BL63" s="89"/>
    </row>
    <row r="64" spans="1:79" ht="15.75" customHeight="1" x14ac:dyDescent="0.25">
      <c r="A64" s="90">
        <v>1</v>
      </c>
      <c r="B64" s="90"/>
      <c r="C64" s="90"/>
      <c r="D64" s="90"/>
      <c r="E64" s="90"/>
      <c r="F64" s="90"/>
      <c r="G64" s="87">
        <v>2</v>
      </c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9"/>
      <c r="Z64" s="90">
        <v>3</v>
      </c>
      <c r="AA64" s="90"/>
      <c r="AB64" s="90"/>
      <c r="AC64" s="90"/>
      <c r="AD64" s="90"/>
      <c r="AE64" s="90">
        <v>4</v>
      </c>
      <c r="AF64" s="90"/>
      <c r="AG64" s="90"/>
      <c r="AH64" s="90"/>
      <c r="AI64" s="90"/>
      <c r="AJ64" s="90"/>
      <c r="AK64" s="90"/>
      <c r="AL64" s="90"/>
      <c r="AM64" s="90"/>
      <c r="AN64" s="90"/>
      <c r="AO64" s="90">
        <v>5</v>
      </c>
      <c r="AP64" s="90"/>
      <c r="AQ64" s="90"/>
      <c r="AR64" s="90"/>
      <c r="AS64" s="90"/>
      <c r="AT64" s="90"/>
      <c r="AU64" s="90"/>
      <c r="AV64" s="90"/>
      <c r="AW64" s="90">
        <v>6</v>
      </c>
      <c r="AX64" s="90"/>
      <c r="AY64" s="90"/>
      <c r="AZ64" s="90"/>
      <c r="BA64" s="90"/>
      <c r="BB64" s="90"/>
      <c r="BC64" s="90"/>
      <c r="BD64" s="90"/>
      <c r="BE64" s="90">
        <v>7</v>
      </c>
      <c r="BF64" s="90"/>
      <c r="BG64" s="90"/>
      <c r="BH64" s="90"/>
      <c r="BI64" s="90"/>
      <c r="BJ64" s="90"/>
      <c r="BK64" s="90"/>
      <c r="BL64" s="90"/>
    </row>
    <row r="65" spans="1:79" ht="12.75" hidden="1" customHeight="1" x14ac:dyDescent="0.25">
      <c r="A65" s="41" t="s">
        <v>33</v>
      </c>
      <c r="B65" s="41"/>
      <c r="C65" s="41"/>
      <c r="D65" s="41"/>
      <c r="E65" s="41"/>
      <c r="F65" s="41"/>
      <c r="G65" s="83" t="s">
        <v>7</v>
      </c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5"/>
      <c r="Z65" s="41" t="s">
        <v>19</v>
      </c>
      <c r="AA65" s="41"/>
      <c r="AB65" s="41"/>
      <c r="AC65" s="41"/>
      <c r="AD65" s="41"/>
      <c r="AE65" s="86" t="s">
        <v>32</v>
      </c>
      <c r="AF65" s="86"/>
      <c r="AG65" s="86"/>
      <c r="AH65" s="86"/>
      <c r="AI65" s="86"/>
      <c r="AJ65" s="86"/>
      <c r="AK65" s="86"/>
      <c r="AL65" s="86"/>
      <c r="AM65" s="86"/>
      <c r="AN65" s="83"/>
      <c r="AO65" s="72" t="s">
        <v>8</v>
      </c>
      <c r="AP65" s="72"/>
      <c r="AQ65" s="72"/>
      <c r="AR65" s="72"/>
      <c r="AS65" s="72"/>
      <c r="AT65" s="72"/>
      <c r="AU65" s="72"/>
      <c r="AV65" s="72"/>
      <c r="AW65" s="72" t="s">
        <v>31</v>
      </c>
      <c r="AX65" s="72"/>
      <c r="AY65" s="72"/>
      <c r="AZ65" s="72"/>
      <c r="BA65" s="72"/>
      <c r="BB65" s="72"/>
      <c r="BC65" s="72"/>
      <c r="BD65" s="72"/>
      <c r="BE65" s="72" t="s">
        <v>10</v>
      </c>
      <c r="BF65" s="72"/>
      <c r="BG65" s="72"/>
      <c r="BH65" s="72"/>
      <c r="BI65" s="72"/>
      <c r="BJ65" s="72"/>
      <c r="BK65" s="72"/>
      <c r="BL65" s="72"/>
      <c r="CA65" s="1" t="s">
        <v>17</v>
      </c>
    </row>
    <row r="66" spans="1:79" s="33" customFormat="1" ht="12.75" customHeight="1" x14ac:dyDescent="0.25">
      <c r="A66" s="53">
        <v>0</v>
      </c>
      <c r="B66" s="53"/>
      <c r="C66" s="53"/>
      <c r="D66" s="53"/>
      <c r="E66" s="53"/>
      <c r="F66" s="53"/>
      <c r="G66" s="73" t="s">
        <v>65</v>
      </c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5"/>
      <c r="Z66" s="76"/>
      <c r="AA66" s="76"/>
      <c r="AB66" s="76"/>
      <c r="AC66" s="76"/>
      <c r="AD66" s="76"/>
      <c r="AE66" s="77"/>
      <c r="AF66" s="77"/>
      <c r="AG66" s="77"/>
      <c r="AH66" s="77"/>
      <c r="AI66" s="77"/>
      <c r="AJ66" s="77"/>
      <c r="AK66" s="77"/>
      <c r="AL66" s="77"/>
      <c r="AM66" s="77"/>
      <c r="AN66" s="7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>
        <f t="shared" ref="BE66:BE84" si="0">AO66+AW66</f>
        <v>0</v>
      </c>
      <c r="BF66" s="48"/>
      <c r="BG66" s="48"/>
      <c r="BH66" s="48"/>
      <c r="BI66" s="48"/>
      <c r="BJ66" s="48"/>
      <c r="BK66" s="48"/>
      <c r="BL66" s="48"/>
      <c r="CA66" s="33" t="s">
        <v>18</v>
      </c>
    </row>
    <row r="67" spans="1:79" ht="13.2" customHeight="1" x14ac:dyDescent="0.25">
      <c r="A67" s="41">
        <v>1</v>
      </c>
      <c r="B67" s="41"/>
      <c r="C67" s="41"/>
      <c r="D67" s="41"/>
      <c r="E67" s="41"/>
      <c r="F67" s="41"/>
      <c r="G67" s="60" t="s">
        <v>84</v>
      </c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2"/>
      <c r="Z67" s="63" t="s">
        <v>66</v>
      </c>
      <c r="AA67" s="63"/>
      <c r="AB67" s="63"/>
      <c r="AC67" s="63"/>
      <c r="AD67" s="63"/>
      <c r="AE67" s="63" t="s">
        <v>80</v>
      </c>
      <c r="AF67" s="63"/>
      <c r="AG67" s="63"/>
      <c r="AH67" s="63"/>
      <c r="AI67" s="63"/>
      <c r="AJ67" s="63"/>
      <c r="AK67" s="63"/>
      <c r="AL67" s="63"/>
      <c r="AM67" s="63"/>
      <c r="AN67" s="64"/>
      <c r="AO67" s="47">
        <v>4</v>
      </c>
      <c r="AP67" s="47"/>
      <c r="AQ67" s="47"/>
      <c r="AR67" s="47"/>
      <c r="AS67" s="47"/>
      <c r="AT67" s="47"/>
      <c r="AU67" s="47"/>
      <c r="AV67" s="47"/>
      <c r="AW67" s="47">
        <v>0</v>
      </c>
      <c r="AX67" s="47"/>
      <c r="AY67" s="47"/>
      <c r="AZ67" s="47"/>
      <c r="BA67" s="47"/>
      <c r="BB67" s="47"/>
      <c r="BC67" s="47"/>
      <c r="BD67" s="47"/>
      <c r="BE67" s="47">
        <f t="shared" si="0"/>
        <v>4</v>
      </c>
      <c r="BF67" s="47"/>
      <c r="BG67" s="47"/>
      <c r="BH67" s="47"/>
      <c r="BI67" s="47"/>
      <c r="BJ67" s="47"/>
      <c r="BK67" s="47"/>
      <c r="BL67" s="47"/>
    </row>
    <row r="68" spans="1:79" ht="13.2" customHeight="1" x14ac:dyDescent="0.25">
      <c r="A68" s="41">
        <v>2</v>
      </c>
      <c r="B68" s="41"/>
      <c r="C68" s="41"/>
      <c r="D68" s="41"/>
      <c r="E68" s="41"/>
      <c r="F68" s="41"/>
      <c r="G68" s="60" t="s">
        <v>89</v>
      </c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2"/>
      <c r="Z68" s="63" t="s">
        <v>66</v>
      </c>
      <c r="AA68" s="63"/>
      <c r="AB68" s="63"/>
      <c r="AC68" s="63"/>
      <c r="AD68" s="63"/>
      <c r="AE68" s="63" t="s">
        <v>67</v>
      </c>
      <c r="AF68" s="63"/>
      <c r="AG68" s="63"/>
      <c r="AH68" s="63"/>
      <c r="AI68" s="63"/>
      <c r="AJ68" s="63"/>
      <c r="AK68" s="63"/>
      <c r="AL68" s="63"/>
      <c r="AM68" s="63"/>
      <c r="AN68" s="64"/>
      <c r="AO68" s="47">
        <v>76.83</v>
      </c>
      <c r="AP68" s="47"/>
      <c r="AQ68" s="47"/>
      <c r="AR68" s="47"/>
      <c r="AS68" s="47"/>
      <c r="AT68" s="47"/>
      <c r="AU68" s="47"/>
      <c r="AV68" s="47"/>
      <c r="AW68" s="47">
        <v>0</v>
      </c>
      <c r="AX68" s="47"/>
      <c r="AY68" s="47"/>
      <c r="AZ68" s="47"/>
      <c r="BA68" s="47"/>
      <c r="BB68" s="47"/>
      <c r="BC68" s="47"/>
      <c r="BD68" s="47"/>
      <c r="BE68" s="47">
        <f t="shared" si="0"/>
        <v>76.83</v>
      </c>
      <c r="BF68" s="47"/>
      <c r="BG68" s="47"/>
      <c r="BH68" s="47"/>
      <c r="BI68" s="47"/>
      <c r="BJ68" s="47"/>
      <c r="BK68" s="47"/>
      <c r="BL68" s="47"/>
    </row>
    <row r="69" spans="1:79" ht="13.2" customHeight="1" x14ac:dyDescent="0.25">
      <c r="A69" s="41">
        <v>3</v>
      </c>
      <c r="B69" s="41"/>
      <c r="C69" s="41"/>
      <c r="D69" s="41"/>
      <c r="E69" s="41"/>
      <c r="F69" s="41"/>
      <c r="G69" s="60" t="s">
        <v>90</v>
      </c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2"/>
      <c r="Z69" s="63" t="s">
        <v>66</v>
      </c>
      <c r="AA69" s="63"/>
      <c r="AB69" s="63"/>
      <c r="AC69" s="63"/>
      <c r="AD69" s="63"/>
      <c r="AE69" s="63" t="s">
        <v>67</v>
      </c>
      <c r="AF69" s="63"/>
      <c r="AG69" s="63"/>
      <c r="AH69" s="63"/>
      <c r="AI69" s="63"/>
      <c r="AJ69" s="63"/>
      <c r="AK69" s="63"/>
      <c r="AL69" s="63"/>
      <c r="AM69" s="63"/>
      <c r="AN69" s="64"/>
      <c r="AO69" s="47">
        <v>47.08</v>
      </c>
      <c r="AP69" s="47"/>
      <c r="AQ69" s="47"/>
      <c r="AR69" s="47"/>
      <c r="AS69" s="47"/>
      <c r="AT69" s="47"/>
      <c r="AU69" s="47"/>
      <c r="AV69" s="47"/>
      <c r="AW69" s="47">
        <v>0</v>
      </c>
      <c r="AX69" s="47"/>
      <c r="AY69" s="47"/>
      <c r="AZ69" s="47"/>
      <c r="BA69" s="47"/>
      <c r="BB69" s="47"/>
      <c r="BC69" s="47"/>
      <c r="BD69" s="47"/>
      <c r="BE69" s="47">
        <f t="shared" si="0"/>
        <v>47.08</v>
      </c>
      <c r="BF69" s="47"/>
      <c r="BG69" s="47"/>
      <c r="BH69" s="47"/>
      <c r="BI69" s="47"/>
      <c r="BJ69" s="47"/>
      <c r="BK69" s="47"/>
      <c r="BL69" s="47"/>
    </row>
    <row r="70" spans="1:79" ht="26.4" customHeight="1" x14ac:dyDescent="0.25">
      <c r="A70" s="41">
        <v>4</v>
      </c>
      <c r="B70" s="41"/>
      <c r="C70" s="41"/>
      <c r="D70" s="41"/>
      <c r="E70" s="41"/>
      <c r="F70" s="41"/>
      <c r="G70" s="60" t="s">
        <v>91</v>
      </c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2"/>
      <c r="Z70" s="63" t="s">
        <v>66</v>
      </c>
      <c r="AA70" s="63"/>
      <c r="AB70" s="63"/>
      <c r="AC70" s="63"/>
      <c r="AD70" s="63"/>
      <c r="AE70" s="63" t="s">
        <v>67</v>
      </c>
      <c r="AF70" s="63"/>
      <c r="AG70" s="63"/>
      <c r="AH70" s="63"/>
      <c r="AI70" s="63"/>
      <c r="AJ70" s="63"/>
      <c r="AK70" s="63"/>
      <c r="AL70" s="63"/>
      <c r="AM70" s="63"/>
      <c r="AN70" s="64"/>
      <c r="AO70" s="47">
        <v>13</v>
      </c>
      <c r="AP70" s="47"/>
      <c r="AQ70" s="47"/>
      <c r="AR70" s="47"/>
      <c r="AS70" s="47"/>
      <c r="AT70" s="47"/>
      <c r="AU70" s="47"/>
      <c r="AV70" s="47"/>
      <c r="AW70" s="47">
        <v>0</v>
      </c>
      <c r="AX70" s="47"/>
      <c r="AY70" s="47"/>
      <c r="AZ70" s="47"/>
      <c r="BA70" s="47"/>
      <c r="BB70" s="47"/>
      <c r="BC70" s="47"/>
      <c r="BD70" s="47"/>
      <c r="BE70" s="47">
        <f t="shared" si="0"/>
        <v>13</v>
      </c>
      <c r="BF70" s="47"/>
      <c r="BG70" s="47"/>
      <c r="BH70" s="47"/>
      <c r="BI70" s="47"/>
      <c r="BJ70" s="47"/>
      <c r="BK70" s="47"/>
      <c r="BL70" s="47"/>
    </row>
    <row r="71" spans="1:79" ht="13.2" customHeight="1" x14ac:dyDescent="0.25">
      <c r="A71" s="41">
        <v>5</v>
      </c>
      <c r="B71" s="41"/>
      <c r="C71" s="41"/>
      <c r="D71" s="41"/>
      <c r="E71" s="41"/>
      <c r="F71" s="41"/>
      <c r="G71" s="60" t="s">
        <v>85</v>
      </c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2"/>
      <c r="Z71" s="63" t="s">
        <v>66</v>
      </c>
      <c r="AA71" s="63"/>
      <c r="AB71" s="63"/>
      <c r="AC71" s="63"/>
      <c r="AD71" s="63"/>
      <c r="AE71" s="63" t="s">
        <v>67</v>
      </c>
      <c r="AF71" s="63"/>
      <c r="AG71" s="63"/>
      <c r="AH71" s="63"/>
      <c r="AI71" s="63"/>
      <c r="AJ71" s="63"/>
      <c r="AK71" s="63"/>
      <c r="AL71" s="63"/>
      <c r="AM71" s="63"/>
      <c r="AN71" s="64"/>
      <c r="AO71" s="47">
        <v>5</v>
      </c>
      <c r="AP71" s="47"/>
      <c r="AQ71" s="47"/>
      <c r="AR71" s="47"/>
      <c r="AS71" s="47"/>
      <c r="AT71" s="47"/>
      <c r="AU71" s="47"/>
      <c r="AV71" s="47"/>
      <c r="AW71" s="47">
        <v>0</v>
      </c>
      <c r="AX71" s="47"/>
      <c r="AY71" s="47"/>
      <c r="AZ71" s="47"/>
      <c r="BA71" s="47"/>
      <c r="BB71" s="47"/>
      <c r="BC71" s="47"/>
      <c r="BD71" s="47"/>
      <c r="BE71" s="47">
        <f t="shared" si="0"/>
        <v>5</v>
      </c>
      <c r="BF71" s="47"/>
      <c r="BG71" s="47"/>
      <c r="BH71" s="47"/>
      <c r="BI71" s="47"/>
      <c r="BJ71" s="47"/>
      <c r="BK71" s="47"/>
      <c r="BL71" s="47"/>
    </row>
    <row r="72" spans="1:79" ht="12.75" customHeight="1" x14ac:dyDescent="0.25">
      <c r="A72" s="41">
        <v>6</v>
      </c>
      <c r="B72" s="41"/>
      <c r="C72" s="41"/>
      <c r="D72" s="41"/>
      <c r="E72" s="41"/>
      <c r="F72" s="41"/>
      <c r="G72" s="60" t="s">
        <v>86</v>
      </c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2"/>
      <c r="Z72" s="63" t="s">
        <v>66</v>
      </c>
      <c r="AA72" s="63"/>
      <c r="AB72" s="63"/>
      <c r="AC72" s="63"/>
      <c r="AD72" s="63"/>
      <c r="AE72" s="63" t="s">
        <v>67</v>
      </c>
      <c r="AF72" s="63"/>
      <c r="AG72" s="63"/>
      <c r="AH72" s="63"/>
      <c r="AI72" s="63"/>
      <c r="AJ72" s="63"/>
      <c r="AK72" s="63"/>
      <c r="AL72" s="63"/>
      <c r="AM72" s="63"/>
      <c r="AN72" s="64"/>
      <c r="AO72" s="47">
        <v>11.75</v>
      </c>
      <c r="AP72" s="47"/>
      <c r="AQ72" s="47"/>
      <c r="AR72" s="47"/>
      <c r="AS72" s="47"/>
      <c r="AT72" s="47"/>
      <c r="AU72" s="47"/>
      <c r="AV72" s="47"/>
      <c r="AW72" s="47">
        <v>0</v>
      </c>
      <c r="AX72" s="47"/>
      <c r="AY72" s="47"/>
      <c r="AZ72" s="47"/>
      <c r="BA72" s="47"/>
      <c r="BB72" s="47"/>
      <c r="BC72" s="47"/>
      <c r="BD72" s="47"/>
      <c r="BE72" s="47">
        <f t="shared" si="0"/>
        <v>11.75</v>
      </c>
      <c r="BF72" s="47"/>
      <c r="BG72" s="47"/>
      <c r="BH72" s="47"/>
      <c r="BI72" s="47"/>
      <c r="BJ72" s="47"/>
      <c r="BK72" s="47"/>
      <c r="BL72" s="47"/>
    </row>
    <row r="73" spans="1:79" ht="28.5" customHeight="1" x14ac:dyDescent="0.25">
      <c r="A73" s="41">
        <v>7</v>
      </c>
      <c r="B73" s="41"/>
      <c r="C73" s="41"/>
      <c r="D73" s="41"/>
      <c r="E73" s="41"/>
      <c r="F73" s="41"/>
      <c r="G73" s="42" t="s">
        <v>111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4"/>
      <c r="Z73" s="45" t="s">
        <v>70</v>
      </c>
      <c r="AA73" s="45"/>
      <c r="AB73" s="45"/>
      <c r="AC73" s="45"/>
      <c r="AD73" s="45"/>
      <c r="AE73" s="45" t="s">
        <v>118</v>
      </c>
      <c r="AF73" s="45"/>
      <c r="AG73" s="45"/>
      <c r="AH73" s="45"/>
      <c r="AI73" s="45"/>
      <c r="AJ73" s="45"/>
      <c r="AK73" s="45"/>
      <c r="AL73" s="45"/>
      <c r="AM73" s="45"/>
      <c r="AN73" s="49"/>
      <c r="AO73" s="46">
        <v>0</v>
      </c>
      <c r="AP73" s="46"/>
      <c r="AQ73" s="46"/>
      <c r="AR73" s="46"/>
      <c r="AS73" s="46"/>
      <c r="AT73" s="46"/>
      <c r="AU73" s="46"/>
      <c r="AV73" s="46"/>
      <c r="AW73" s="46">
        <v>112000</v>
      </c>
      <c r="AX73" s="46"/>
      <c r="AY73" s="46"/>
      <c r="AZ73" s="46"/>
      <c r="BA73" s="46"/>
      <c r="BB73" s="46"/>
      <c r="BC73" s="46"/>
      <c r="BD73" s="46"/>
      <c r="BE73" s="47">
        <f t="shared" ref="BE73" si="1">AO73+AW73</f>
        <v>112000</v>
      </c>
      <c r="BF73" s="47"/>
      <c r="BG73" s="47"/>
      <c r="BH73" s="47"/>
      <c r="BI73" s="47"/>
      <c r="BJ73" s="47"/>
      <c r="BK73" s="47"/>
      <c r="BL73" s="47"/>
    </row>
    <row r="74" spans="1:79" s="33" customFormat="1" ht="12.75" customHeight="1" x14ac:dyDescent="0.25">
      <c r="A74" s="53">
        <v>0</v>
      </c>
      <c r="B74" s="53"/>
      <c r="C74" s="53"/>
      <c r="D74" s="53"/>
      <c r="E74" s="53"/>
      <c r="F74" s="53"/>
      <c r="G74" s="54" t="s">
        <v>68</v>
      </c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6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9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48">
        <f t="shared" si="0"/>
        <v>0</v>
      </c>
      <c r="BF74" s="48"/>
      <c r="BG74" s="48"/>
      <c r="BH74" s="48"/>
      <c r="BI74" s="48"/>
      <c r="BJ74" s="48"/>
      <c r="BK74" s="48"/>
      <c r="BL74" s="48"/>
    </row>
    <row r="75" spans="1:79" ht="26.4" customHeight="1" x14ac:dyDescent="0.25">
      <c r="A75" s="41">
        <v>7</v>
      </c>
      <c r="B75" s="41"/>
      <c r="C75" s="41"/>
      <c r="D75" s="41"/>
      <c r="E75" s="41"/>
      <c r="F75" s="41"/>
      <c r="G75" s="42" t="s">
        <v>92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4"/>
      <c r="Z75" s="45" t="s">
        <v>81</v>
      </c>
      <c r="AA75" s="45"/>
      <c r="AB75" s="45"/>
      <c r="AC75" s="45"/>
      <c r="AD75" s="45"/>
      <c r="AE75" s="45" t="s">
        <v>93</v>
      </c>
      <c r="AF75" s="45"/>
      <c r="AG75" s="45"/>
      <c r="AH75" s="45"/>
      <c r="AI75" s="45"/>
      <c r="AJ75" s="45"/>
      <c r="AK75" s="45"/>
      <c r="AL75" s="45"/>
      <c r="AM75" s="45"/>
      <c r="AN75" s="49"/>
      <c r="AO75" s="50">
        <f>AO76+AO77</f>
        <v>2255</v>
      </c>
      <c r="AP75" s="50"/>
      <c r="AQ75" s="50"/>
      <c r="AR75" s="50"/>
      <c r="AS75" s="50"/>
      <c r="AT75" s="50"/>
      <c r="AU75" s="50"/>
      <c r="AV75" s="50"/>
      <c r="AW75" s="50">
        <v>0</v>
      </c>
      <c r="AX75" s="50"/>
      <c r="AY75" s="50"/>
      <c r="AZ75" s="50"/>
      <c r="BA75" s="50"/>
      <c r="BB75" s="50"/>
      <c r="BC75" s="50"/>
      <c r="BD75" s="50"/>
      <c r="BE75" s="51">
        <f t="shared" si="0"/>
        <v>2255</v>
      </c>
      <c r="BF75" s="51"/>
      <c r="BG75" s="51"/>
      <c r="BH75" s="51"/>
      <c r="BI75" s="51"/>
      <c r="BJ75" s="51"/>
      <c r="BK75" s="51"/>
      <c r="BL75" s="51"/>
    </row>
    <row r="76" spans="1:79" ht="12.75" customHeight="1" x14ac:dyDescent="0.25">
      <c r="A76" s="41">
        <v>8</v>
      </c>
      <c r="B76" s="41"/>
      <c r="C76" s="41"/>
      <c r="D76" s="41"/>
      <c r="E76" s="41"/>
      <c r="F76" s="41"/>
      <c r="G76" s="42" t="s">
        <v>82</v>
      </c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4"/>
      <c r="Z76" s="45" t="s">
        <v>81</v>
      </c>
      <c r="AA76" s="45"/>
      <c r="AB76" s="45"/>
      <c r="AC76" s="45"/>
      <c r="AD76" s="45"/>
      <c r="AE76" s="45" t="s">
        <v>93</v>
      </c>
      <c r="AF76" s="45"/>
      <c r="AG76" s="45"/>
      <c r="AH76" s="45"/>
      <c r="AI76" s="45"/>
      <c r="AJ76" s="45"/>
      <c r="AK76" s="45"/>
      <c r="AL76" s="45"/>
      <c r="AM76" s="45"/>
      <c r="AN76" s="49"/>
      <c r="AO76" s="50">
        <v>1158</v>
      </c>
      <c r="AP76" s="50"/>
      <c r="AQ76" s="50"/>
      <c r="AR76" s="50"/>
      <c r="AS76" s="50"/>
      <c r="AT76" s="50"/>
      <c r="AU76" s="50"/>
      <c r="AV76" s="50"/>
      <c r="AW76" s="50">
        <v>0</v>
      </c>
      <c r="AX76" s="50"/>
      <c r="AY76" s="50"/>
      <c r="AZ76" s="50"/>
      <c r="BA76" s="50"/>
      <c r="BB76" s="50"/>
      <c r="BC76" s="50"/>
      <c r="BD76" s="50"/>
      <c r="BE76" s="51">
        <f t="shared" si="0"/>
        <v>1158</v>
      </c>
      <c r="BF76" s="51"/>
      <c r="BG76" s="51"/>
      <c r="BH76" s="51"/>
      <c r="BI76" s="51"/>
      <c r="BJ76" s="51"/>
      <c r="BK76" s="51"/>
      <c r="BL76" s="51"/>
    </row>
    <row r="77" spans="1:79" ht="12.75" customHeight="1" x14ac:dyDescent="0.25">
      <c r="A77" s="41">
        <v>9</v>
      </c>
      <c r="B77" s="41"/>
      <c r="C77" s="41"/>
      <c r="D77" s="41"/>
      <c r="E77" s="41"/>
      <c r="F77" s="41"/>
      <c r="G77" s="42" t="s">
        <v>83</v>
      </c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4"/>
      <c r="Z77" s="45" t="s">
        <v>81</v>
      </c>
      <c r="AA77" s="45"/>
      <c r="AB77" s="45"/>
      <c r="AC77" s="45"/>
      <c r="AD77" s="45"/>
      <c r="AE77" s="45" t="s">
        <v>93</v>
      </c>
      <c r="AF77" s="45"/>
      <c r="AG77" s="45"/>
      <c r="AH77" s="45"/>
      <c r="AI77" s="45"/>
      <c r="AJ77" s="45"/>
      <c r="AK77" s="45"/>
      <c r="AL77" s="45"/>
      <c r="AM77" s="45"/>
      <c r="AN77" s="49"/>
      <c r="AO77" s="50">
        <v>1097</v>
      </c>
      <c r="AP77" s="50"/>
      <c r="AQ77" s="50"/>
      <c r="AR77" s="50"/>
      <c r="AS77" s="50"/>
      <c r="AT77" s="50"/>
      <c r="AU77" s="50"/>
      <c r="AV77" s="50"/>
      <c r="AW77" s="50">
        <v>0</v>
      </c>
      <c r="AX77" s="50"/>
      <c r="AY77" s="50"/>
      <c r="AZ77" s="50"/>
      <c r="BA77" s="50"/>
      <c r="BB77" s="50"/>
      <c r="BC77" s="50"/>
      <c r="BD77" s="50"/>
      <c r="BE77" s="51">
        <f t="shared" si="0"/>
        <v>1097</v>
      </c>
      <c r="BF77" s="51"/>
      <c r="BG77" s="51"/>
      <c r="BH77" s="51"/>
      <c r="BI77" s="51"/>
      <c r="BJ77" s="51"/>
      <c r="BK77" s="51"/>
      <c r="BL77" s="51"/>
    </row>
    <row r="78" spans="1:79" ht="12.75" customHeight="1" x14ac:dyDescent="0.25">
      <c r="A78" s="41">
        <v>10</v>
      </c>
      <c r="B78" s="41"/>
      <c r="C78" s="41"/>
      <c r="D78" s="41"/>
      <c r="E78" s="41"/>
      <c r="F78" s="41"/>
      <c r="G78" s="42" t="s">
        <v>113</v>
      </c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4"/>
      <c r="Z78" s="45" t="s">
        <v>66</v>
      </c>
      <c r="AA78" s="45"/>
      <c r="AB78" s="45"/>
      <c r="AC78" s="45"/>
      <c r="AD78" s="45"/>
      <c r="AE78" s="45" t="s">
        <v>112</v>
      </c>
      <c r="AF78" s="45"/>
      <c r="AG78" s="45"/>
      <c r="AH78" s="45"/>
      <c r="AI78" s="45"/>
      <c r="AJ78" s="45"/>
      <c r="AK78" s="45"/>
      <c r="AL78" s="45"/>
      <c r="AM78" s="45"/>
      <c r="AN78" s="49"/>
      <c r="AO78" s="50">
        <v>0</v>
      </c>
      <c r="AP78" s="50"/>
      <c r="AQ78" s="50"/>
      <c r="AR78" s="50"/>
      <c r="AS78" s="50"/>
      <c r="AT78" s="50"/>
      <c r="AU78" s="50"/>
      <c r="AV78" s="50"/>
      <c r="AW78" s="50">
        <v>1</v>
      </c>
      <c r="AX78" s="50"/>
      <c r="AY78" s="50"/>
      <c r="AZ78" s="50"/>
      <c r="BA78" s="50"/>
      <c r="BB78" s="50"/>
      <c r="BC78" s="50"/>
      <c r="BD78" s="50"/>
      <c r="BE78" s="51">
        <f t="shared" ref="BE78" si="2">AO78+AW78</f>
        <v>1</v>
      </c>
      <c r="BF78" s="51"/>
      <c r="BG78" s="51"/>
      <c r="BH78" s="51"/>
      <c r="BI78" s="51"/>
      <c r="BJ78" s="51"/>
      <c r="BK78" s="51"/>
      <c r="BL78" s="51"/>
    </row>
    <row r="79" spans="1:79" s="33" customFormat="1" ht="12.75" customHeight="1" x14ac:dyDescent="0.25">
      <c r="A79" s="53">
        <v>0</v>
      </c>
      <c r="B79" s="53"/>
      <c r="C79" s="53"/>
      <c r="D79" s="53"/>
      <c r="E79" s="53"/>
      <c r="F79" s="53"/>
      <c r="G79" s="54" t="s">
        <v>69</v>
      </c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6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9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48">
        <f t="shared" si="0"/>
        <v>0</v>
      </c>
      <c r="BF79" s="48"/>
      <c r="BG79" s="48"/>
      <c r="BH79" s="48"/>
      <c r="BI79" s="48"/>
      <c r="BJ79" s="48"/>
      <c r="BK79" s="48"/>
      <c r="BL79" s="48"/>
    </row>
    <row r="80" spans="1:79" ht="52.95" customHeight="1" x14ac:dyDescent="0.25">
      <c r="A80" s="41">
        <v>10</v>
      </c>
      <c r="B80" s="41"/>
      <c r="C80" s="41"/>
      <c r="D80" s="41"/>
      <c r="E80" s="41"/>
      <c r="F80" s="41"/>
      <c r="G80" s="42" t="s">
        <v>94</v>
      </c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4"/>
      <c r="Z80" s="45" t="s">
        <v>70</v>
      </c>
      <c r="AA80" s="45"/>
      <c r="AB80" s="45"/>
      <c r="AC80" s="45"/>
      <c r="AD80" s="45"/>
      <c r="AE80" s="42" t="s">
        <v>95</v>
      </c>
      <c r="AF80" s="43"/>
      <c r="AG80" s="43"/>
      <c r="AH80" s="43"/>
      <c r="AI80" s="43"/>
      <c r="AJ80" s="43"/>
      <c r="AK80" s="43"/>
      <c r="AL80" s="43"/>
      <c r="AM80" s="43"/>
      <c r="AN80" s="44"/>
      <c r="AO80" s="46">
        <v>2406.56</v>
      </c>
      <c r="AP80" s="46"/>
      <c r="AQ80" s="46"/>
      <c r="AR80" s="46"/>
      <c r="AS80" s="46"/>
      <c r="AT80" s="46"/>
      <c r="AU80" s="46"/>
      <c r="AV80" s="46"/>
      <c r="AW80" s="46">
        <f>AK51/AO75</f>
        <v>61.86252771618625</v>
      </c>
      <c r="AX80" s="46"/>
      <c r="AY80" s="46"/>
      <c r="AZ80" s="46"/>
      <c r="BA80" s="46"/>
      <c r="BB80" s="46"/>
      <c r="BC80" s="46"/>
      <c r="BD80" s="46"/>
      <c r="BE80" s="47">
        <f t="shared" si="0"/>
        <v>2468.4225277161863</v>
      </c>
      <c r="BF80" s="47"/>
      <c r="BG80" s="47"/>
      <c r="BH80" s="47"/>
      <c r="BI80" s="47"/>
      <c r="BJ80" s="47"/>
      <c r="BK80" s="47"/>
      <c r="BL80" s="47"/>
    </row>
    <row r="81" spans="1:64" ht="28.5" customHeight="1" x14ac:dyDescent="0.25">
      <c r="A81" s="41">
        <v>11</v>
      </c>
      <c r="B81" s="41"/>
      <c r="C81" s="41"/>
      <c r="D81" s="41"/>
      <c r="E81" s="41"/>
      <c r="F81" s="41"/>
      <c r="G81" s="42" t="s">
        <v>114</v>
      </c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4"/>
      <c r="Z81" s="45" t="s">
        <v>70</v>
      </c>
      <c r="AA81" s="45"/>
      <c r="AB81" s="45"/>
      <c r="AC81" s="45"/>
      <c r="AD81" s="45"/>
      <c r="AE81" s="42" t="s">
        <v>115</v>
      </c>
      <c r="AF81" s="43"/>
      <c r="AG81" s="43"/>
      <c r="AH81" s="43"/>
      <c r="AI81" s="43"/>
      <c r="AJ81" s="43"/>
      <c r="AK81" s="43"/>
      <c r="AL81" s="43"/>
      <c r="AM81" s="43"/>
      <c r="AN81" s="44"/>
      <c r="AO81" s="46">
        <v>0</v>
      </c>
      <c r="AP81" s="46"/>
      <c r="AQ81" s="46"/>
      <c r="AR81" s="46"/>
      <c r="AS81" s="46"/>
      <c r="AT81" s="46"/>
      <c r="AU81" s="46"/>
      <c r="AV81" s="46"/>
      <c r="AW81" s="46">
        <f>AW73/AW78</f>
        <v>112000</v>
      </c>
      <c r="AX81" s="46"/>
      <c r="AY81" s="46"/>
      <c r="AZ81" s="46"/>
      <c r="BA81" s="46"/>
      <c r="BB81" s="46"/>
      <c r="BC81" s="46"/>
      <c r="BD81" s="46"/>
      <c r="BE81" s="47">
        <f t="shared" ref="BE81" si="3">AO81+AW81</f>
        <v>112000</v>
      </c>
      <c r="BF81" s="47"/>
      <c r="BG81" s="47"/>
      <c r="BH81" s="47"/>
      <c r="BI81" s="47"/>
      <c r="BJ81" s="47"/>
      <c r="BK81" s="47"/>
      <c r="BL81" s="47"/>
    </row>
    <row r="82" spans="1:64" s="33" customFormat="1" ht="12.75" customHeight="1" x14ac:dyDescent="0.25">
      <c r="A82" s="53">
        <v>0</v>
      </c>
      <c r="B82" s="53"/>
      <c r="C82" s="53"/>
      <c r="D82" s="53"/>
      <c r="E82" s="53"/>
      <c r="F82" s="53"/>
      <c r="G82" s="54" t="s">
        <v>71</v>
      </c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6"/>
      <c r="Z82" s="57"/>
      <c r="AA82" s="57"/>
      <c r="AB82" s="57"/>
      <c r="AC82" s="57"/>
      <c r="AD82" s="57"/>
      <c r="AE82" s="54"/>
      <c r="AF82" s="55"/>
      <c r="AG82" s="55"/>
      <c r="AH82" s="55"/>
      <c r="AI82" s="55"/>
      <c r="AJ82" s="55"/>
      <c r="AK82" s="55"/>
      <c r="AL82" s="55"/>
      <c r="AM82" s="55"/>
      <c r="AN82" s="56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48">
        <f t="shared" si="0"/>
        <v>0</v>
      </c>
      <c r="BF82" s="48"/>
      <c r="BG82" s="48"/>
      <c r="BH82" s="48"/>
      <c r="BI82" s="48"/>
      <c r="BJ82" s="48"/>
      <c r="BK82" s="48"/>
      <c r="BL82" s="48"/>
    </row>
    <row r="83" spans="1:64" ht="52.95" customHeight="1" x14ac:dyDescent="0.25">
      <c r="A83" s="41">
        <v>11</v>
      </c>
      <c r="B83" s="41"/>
      <c r="C83" s="41"/>
      <c r="D83" s="41"/>
      <c r="E83" s="41"/>
      <c r="F83" s="41"/>
      <c r="G83" s="42" t="s">
        <v>96</v>
      </c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4"/>
      <c r="Z83" s="45" t="s">
        <v>72</v>
      </c>
      <c r="AA83" s="45"/>
      <c r="AB83" s="45"/>
      <c r="AC83" s="45"/>
      <c r="AD83" s="45"/>
      <c r="AE83" s="42" t="s">
        <v>104</v>
      </c>
      <c r="AF83" s="43"/>
      <c r="AG83" s="43"/>
      <c r="AH83" s="43"/>
      <c r="AI83" s="43"/>
      <c r="AJ83" s="43"/>
      <c r="AK83" s="43"/>
      <c r="AL83" s="43"/>
      <c r="AM83" s="43"/>
      <c r="AN83" s="44"/>
      <c r="AO83" s="46">
        <v>31.42</v>
      </c>
      <c r="AP83" s="46"/>
      <c r="AQ83" s="46"/>
      <c r="AR83" s="46"/>
      <c r="AS83" s="46"/>
      <c r="AT83" s="46"/>
      <c r="AU83" s="46"/>
      <c r="AV83" s="46"/>
      <c r="AW83" s="52">
        <v>0</v>
      </c>
      <c r="AX83" s="52"/>
      <c r="AY83" s="52"/>
      <c r="AZ83" s="52"/>
      <c r="BA83" s="52"/>
      <c r="BB83" s="52"/>
      <c r="BC83" s="52"/>
      <c r="BD83" s="52"/>
      <c r="BE83" s="47">
        <f t="shared" si="0"/>
        <v>31.42</v>
      </c>
      <c r="BF83" s="47"/>
      <c r="BG83" s="47"/>
      <c r="BH83" s="47"/>
      <c r="BI83" s="47"/>
      <c r="BJ83" s="47"/>
      <c r="BK83" s="47"/>
      <c r="BL83" s="47"/>
    </row>
    <row r="84" spans="1:64" ht="66" customHeight="1" x14ac:dyDescent="0.25">
      <c r="A84" s="41">
        <v>12</v>
      </c>
      <c r="B84" s="41"/>
      <c r="C84" s="41"/>
      <c r="D84" s="41"/>
      <c r="E84" s="41"/>
      <c r="F84" s="41"/>
      <c r="G84" s="42" t="s">
        <v>97</v>
      </c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4"/>
      <c r="Z84" s="45" t="s">
        <v>72</v>
      </c>
      <c r="AA84" s="45"/>
      <c r="AB84" s="45"/>
      <c r="AC84" s="45"/>
      <c r="AD84" s="45"/>
      <c r="AE84" s="42" t="s">
        <v>98</v>
      </c>
      <c r="AF84" s="43"/>
      <c r="AG84" s="43"/>
      <c r="AH84" s="43"/>
      <c r="AI84" s="43"/>
      <c r="AJ84" s="43"/>
      <c r="AK84" s="43"/>
      <c r="AL84" s="43"/>
      <c r="AM84" s="43"/>
      <c r="AN84" s="44"/>
      <c r="AO84" s="46">
        <v>100</v>
      </c>
      <c r="AP84" s="46"/>
      <c r="AQ84" s="46"/>
      <c r="AR84" s="46"/>
      <c r="AS84" s="46"/>
      <c r="AT84" s="46"/>
      <c r="AU84" s="46"/>
      <c r="AV84" s="46"/>
      <c r="AW84" s="46">
        <v>0</v>
      </c>
      <c r="AX84" s="46"/>
      <c r="AY84" s="46"/>
      <c r="AZ84" s="46"/>
      <c r="BA84" s="46"/>
      <c r="BB84" s="46"/>
      <c r="BC84" s="46"/>
      <c r="BD84" s="46"/>
      <c r="BE84" s="47">
        <f t="shared" si="0"/>
        <v>100</v>
      </c>
      <c r="BF84" s="47"/>
      <c r="BG84" s="47"/>
      <c r="BH84" s="47"/>
      <c r="BI84" s="47"/>
      <c r="BJ84" s="47"/>
      <c r="BK84" s="47"/>
      <c r="BL84" s="47"/>
    </row>
    <row r="85" spans="1:64" ht="30" customHeight="1" x14ac:dyDescent="0.25">
      <c r="A85" s="41">
        <v>13</v>
      </c>
      <c r="B85" s="41"/>
      <c r="C85" s="41"/>
      <c r="D85" s="41"/>
      <c r="E85" s="41"/>
      <c r="F85" s="41"/>
      <c r="G85" s="42" t="s">
        <v>117</v>
      </c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4"/>
      <c r="Z85" s="45" t="s">
        <v>72</v>
      </c>
      <c r="AA85" s="45"/>
      <c r="AB85" s="45"/>
      <c r="AC85" s="45"/>
      <c r="AD85" s="45"/>
      <c r="AE85" s="42" t="s">
        <v>116</v>
      </c>
      <c r="AF85" s="43"/>
      <c r="AG85" s="43"/>
      <c r="AH85" s="43"/>
      <c r="AI85" s="43"/>
      <c r="AJ85" s="43"/>
      <c r="AK85" s="43"/>
      <c r="AL85" s="43"/>
      <c r="AM85" s="43"/>
      <c r="AN85" s="44"/>
      <c r="AO85" s="46">
        <v>0</v>
      </c>
      <c r="AP85" s="46"/>
      <c r="AQ85" s="46"/>
      <c r="AR85" s="46"/>
      <c r="AS85" s="46"/>
      <c r="AT85" s="46"/>
      <c r="AU85" s="46"/>
      <c r="AV85" s="46"/>
      <c r="AW85" s="46">
        <v>100</v>
      </c>
      <c r="AX85" s="46"/>
      <c r="AY85" s="46"/>
      <c r="AZ85" s="46"/>
      <c r="BA85" s="46"/>
      <c r="BB85" s="46"/>
      <c r="BC85" s="46"/>
      <c r="BD85" s="46"/>
      <c r="BE85" s="47">
        <f t="shared" ref="BE85" si="4">AO85+AW85</f>
        <v>100</v>
      </c>
      <c r="BF85" s="47"/>
      <c r="BG85" s="47"/>
      <c r="BH85" s="47"/>
      <c r="BI85" s="47"/>
      <c r="BJ85" s="47"/>
      <c r="BK85" s="47"/>
      <c r="BL85" s="47"/>
    </row>
    <row r="87" spans="1:64" ht="31.2" customHeight="1" x14ac:dyDescent="0.25">
      <c r="A87" s="65" t="s">
        <v>108</v>
      </c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36"/>
      <c r="AO87" s="68" t="s">
        <v>107</v>
      </c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</row>
    <row r="88" spans="1:64" x14ac:dyDescent="0.25">
      <c r="W88" s="70" t="s">
        <v>5</v>
      </c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O88" s="70" t="s">
        <v>52</v>
      </c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</row>
    <row r="89" spans="1:64" ht="15.75" customHeight="1" x14ac:dyDescent="0.25">
      <c r="A89" s="71" t="s">
        <v>3</v>
      </c>
      <c r="B89" s="71"/>
      <c r="C89" s="71"/>
      <c r="D89" s="71"/>
      <c r="E89" s="71"/>
      <c r="F89" s="71"/>
    </row>
    <row r="90" spans="1:64" ht="13.2" customHeight="1" x14ac:dyDescent="0.25">
      <c r="A90" s="81" t="s">
        <v>76</v>
      </c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</row>
    <row r="91" spans="1:64" x14ac:dyDescent="0.25">
      <c r="A91" s="82" t="s">
        <v>47</v>
      </c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  <c r="AL91" s="82"/>
      <c r="AM91" s="82"/>
      <c r="AN91" s="82"/>
      <c r="AO91" s="82"/>
      <c r="AP91" s="82"/>
      <c r="AQ91" s="82"/>
      <c r="AR91" s="82"/>
      <c r="AS91" s="82"/>
    </row>
    <row r="92" spans="1:64" ht="10.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</row>
    <row r="93" spans="1:64" ht="30.6" customHeight="1" x14ac:dyDescent="0.25">
      <c r="A93" s="65" t="s">
        <v>106</v>
      </c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36"/>
      <c r="AO93" s="68" t="s">
        <v>105</v>
      </c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</row>
    <row r="94" spans="1:64" x14ac:dyDescent="0.25">
      <c r="W94" s="70" t="s">
        <v>5</v>
      </c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O94" s="70" t="s">
        <v>52</v>
      </c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</row>
    <row r="95" spans="1:64" x14ac:dyDescent="0.25">
      <c r="A95" s="79">
        <v>44581</v>
      </c>
      <c r="B95" s="80"/>
      <c r="C95" s="80"/>
      <c r="D95" s="80"/>
      <c r="E95" s="80"/>
      <c r="F95" s="80"/>
      <c r="G95" s="80"/>
      <c r="H95" s="80"/>
    </row>
    <row r="96" spans="1:64" x14ac:dyDescent="0.25">
      <c r="A96" s="70" t="s">
        <v>45</v>
      </c>
      <c r="B96" s="70"/>
      <c r="C96" s="70"/>
      <c r="D96" s="70"/>
      <c r="E96" s="70"/>
      <c r="F96" s="70"/>
      <c r="G96" s="70"/>
      <c r="H96" s="70"/>
      <c r="I96" s="37"/>
      <c r="J96" s="37"/>
      <c r="K96" s="37"/>
      <c r="L96" s="37"/>
      <c r="M96" s="37"/>
      <c r="N96" s="37"/>
      <c r="O96" s="37"/>
      <c r="P96" s="37"/>
      <c r="Q96" s="37"/>
    </row>
    <row r="97" spans="1:1" x14ac:dyDescent="0.25">
      <c r="A97" s="38" t="s">
        <v>46</v>
      </c>
    </row>
  </sheetData>
  <mergeCells count="298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4:AY54"/>
    <mergeCell ref="A55:C56"/>
    <mergeCell ref="D55:AA56"/>
    <mergeCell ref="AB55:AI56"/>
    <mergeCell ref="AJ55:AQ56"/>
    <mergeCell ref="AR55:AY56"/>
    <mergeCell ref="A49:C49"/>
    <mergeCell ref="D49:AB49"/>
    <mergeCell ref="AC49:AJ49"/>
    <mergeCell ref="AK49:AR49"/>
    <mergeCell ref="AS49:AZ49"/>
    <mergeCell ref="A53:BL53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S50:AZ50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2:BL62"/>
    <mergeCell ref="A60:C60"/>
    <mergeCell ref="D60:AA60"/>
    <mergeCell ref="AB60:AI60"/>
    <mergeCell ref="AJ60:AQ60"/>
    <mergeCell ref="AR60:AY60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95:H95"/>
    <mergeCell ref="A96:H96"/>
    <mergeCell ref="A90:AS90"/>
    <mergeCell ref="A91:AS91"/>
    <mergeCell ref="A93:V93"/>
    <mergeCell ref="W93:AM93"/>
    <mergeCell ref="AO93:BG93"/>
    <mergeCell ref="W94:AM94"/>
    <mergeCell ref="AO94:BG94"/>
    <mergeCell ref="A87:V87"/>
    <mergeCell ref="W87:AM87"/>
    <mergeCell ref="AO87:BG87"/>
    <mergeCell ref="W88:AM88"/>
    <mergeCell ref="AO88:BG88"/>
    <mergeCell ref="A89:F89"/>
    <mergeCell ref="BE65:BL65"/>
    <mergeCell ref="A66:F66"/>
    <mergeCell ref="G66:Y66"/>
    <mergeCell ref="Z66:AD66"/>
    <mergeCell ref="AE66:AN66"/>
    <mergeCell ref="AO66:AV66"/>
    <mergeCell ref="AW66:BD66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A73:F73"/>
    <mergeCell ref="G73:Y73"/>
    <mergeCell ref="Z73:AD73"/>
    <mergeCell ref="AE73:AN73"/>
    <mergeCell ref="AO73:AV73"/>
    <mergeCell ref="AW73:BD73"/>
    <mergeCell ref="BE73:BL73"/>
    <mergeCell ref="A78:F78"/>
    <mergeCell ref="G78:Y78"/>
    <mergeCell ref="Z78:AD78"/>
    <mergeCell ref="AE78:AN78"/>
    <mergeCell ref="AO78:AV78"/>
    <mergeCell ref="AW78:BD78"/>
    <mergeCell ref="BE78:BL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A81:F81"/>
    <mergeCell ref="G81:Y81"/>
    <mergeCell ref="Z81:AD81"/>
    <mergeCell ref="AE81:AN81"/>
    <mergeCell ref="AO81:AV81"/>
    <mergeCell ref="AW81:BD81"/>
    <mergeCell ref="BE81:BL81"/>
    <mergeCell ref="A85:F85"/>
    <mergeCell ref="G85:Y85"/>
    <mergeCell ref="Z85:AD85"/>
    <mergeCell ref="AE85:AN85"/>
    <mergeCell ref="AO85:AV85"/>
    <mergeCell ref="AW85:BD85"/>
    <mergeCell ref="BE85:BL85"/>
    <mergeCell ref="BE84:BL84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</mergeCells>
  <conditionalFormatting sqref="G66:L66">
    <cfRule type="cellIs" dxfId="33" priority="35" stopIfTrue="1" operator="equal">
      <formula>$G65</formula>
    </cfRule>
  </conditionalFormatting>
  <conditionalFormatting sqref="D49:D50">
    <cfRule type="cellIs" dxfId="32" priority="36" stopIfTrue="1" operator="equal">
      <formula>$D48</formula>
    </cfRule>
  </conditionalFormatting>
  <conditionalFormatting sqref="A66:F66">
    <cfRule type="cellIs" dxfId="31" priority="37" stopIfTrue="1" operator="equal">
      <formula>0</formula>
    </cfRule>
  </conditionalFormatting>
  <conditionalFormatting sqref="D51">
    <cfRule type="cellIs" dxfId="30" priority="34" stopIfTrue="1" operator="equal">
      <formula>$D49</formula>
    </cfRule>
  </conditionalFormatting>
  <conditionalFormatting sqref="G67">
    <cfRule type="cellIs" dxfId="29" priority="31" stopIfTrue="1" operator="equal">
      <formula>$G66</formula>
    </cfRule>
  </conditionalFormatting>
  <conditionalFormatting sqref="A67:F67">
    <cfRule type="cellIs" dxfId="28" priority="32" stopIfTrue="1" operator="equal">
      <formula>0</formula>
    </cfRule>
  </conditionalFormatting>
  <conditionalFormatting sqref="G68">
    <cfRule type="cellIs" dxfId="27" priority="29" stopIfTrue="1" operator="equal">
      <formula>$G67</formula>
    </cfRule>
  </conditionalFormatting>
  <conditionalFormatting sqref="A68:F68">
    <cfRule type="cellIs" dxfId="26" priority="30" stopIfTrue="1" operator="equal">
      <formula>0</formula>
    </cfRule>
  </conditionalFormatting>
  <conditionalFormatting sqref="G69">
    <cfRule type="cellIs" dxfId="25" priority="27" stopIfTrue="1" operator="equal">
      <formula>$G68</formula>
    </cfRule>
  </conditionalFormatting>
  <conditionalFormatting sqref="A69:F69">
    <cfRule type="cellIs" dxfId="24" priority="28" stopIfTrue="1" operator="equal">
      <formula>0</formula>
    </cfRule>
  </conditionalFormatting>
  <conditionalFormatting sqref="G70">
    <cfRule type="cellIs" dxfId="23" priority="25" stopIfTrue="1" operator="equal">
      <formula>$G69</formula>
    </cfRule>
  </conditionalFormatting>
  <conditionalFormatting sqref="A70:F70">
    <cfRule type="cellIs" dxfId="22" priority="26" stopIfTrue="1" operator="equal">
      <formula>0</formula>
    </cfRule>
  </conditionalFormatting>
  <conditionalFormatting sqref="G71">
    <cfRule type="cellIs" dxfId="21" priority="23" stopIfTrue="1" operator="equal">
      <formula>$G70</formula>
    </cfRule>
  </conditionalFormatting>
  <conditionalFormatting sqref="A71:F71">
    <cfRule type="cellIs" dxfId="20" priority="24" stopIfTrue="1" operator="equal">
      <formula>0</formula>
    </cfRule>
  </conditionalFormatting>
  <conditionalFormatting sqref="G72:G73">
    <cfRule type="cellIs" dxfId="19" priority="21" stopIfTrue="1" operator="equal">
      <formula>$G71</formula>
    </cfRule>
  </conditionalFormatting>
  <conditionalFormatting sqref="A72:F73">
    <cfRule type="cellIs" dxfId="18" priority="22" stopIfTrue="1" operator="equal">
      <formula>0</formula>
    </cfRule>
  </conditionalFormatting>
  <conditionalFormatting sqref="G74">
    <cfRule type="cellIs" dxfId="17" priority="19" stopIfTrue="1" operator="equal">
      <formula>$G72</formula>
    </cfRule>
  </conditionalFormatting>
  <conditionalFormatting sqref="A74:F74">
    <cfRule type="cellIs" dxfId="16" priority="20" stopIfTrue="1" operator="equal">
      <formula>0</formula>
    </cfRule>
  </conditionalFormatting>
  <conditionalFormatting sqref="G75">
    <cfRule type="cellIs" dxfId="15" priority="17" stopIfTrue="1" operator="equal">
      <formula>$G74</formula>
    </cfRule>
  </conditionalFormatting>
  <conditionalFormatting sqref="A75:F75">
    <cfRule type="cellIs" dxfId="14" priority="18" stopIfTrue="1" operator="equal">
      <formula>0</formula>
    </cfRule>
  </conditionalFormatting>
  <conditionalFormatting sqref="G76">
    <cfRule type="cellIs" dxfId="13" priority="15" stopIfTrue="1" operator="equal">
      <formula>$G75</formula>
    </cfRule>
  </conditionalFormatting>
  <conditionalFormatting sqref="A76:F76">
    <cfRule type="cellIs" dxfId="12" priority="16" stopIfTrue="1" operator="equal">
      <formula>0</formula>
    </cfRule>
  </conditionalFormatting>
  <conditionalFormatting sqref="G77:G78">
    <cfRule type="cellIs" dxfId="11" priority="13" stopIfTrue="1" operator="equal">
      <formula>$G76</formula>
    </cfRule>
  </conditionalFormatting>
  <conditionalFormatting sqref="A77:F78">
    <cfRule type="cellIs" dxfId="10" priority="14" stopIfTrue="1" operator="equal">
      <formula>0</formula>
    </cfRule>
  </conditionalFormatting>
  <conditionalFormatting sqref="G79">
    <cfRule type="cellIs" dxfId="9" priority="11" stopIfTrue="1" operator="equal">
      <formula>$G77</formula>
    </cfRule>
  </conditionalFormatting>
  <conditionalFormatting sqref="A79:F79">
    <cfRule type="cellIs" dxfId="8" priority="12" stopIfTrue="1" operator="equal">
      <formula>0</formula>
    </cfRule>
  </conditionalFormatting>
  <conditionalFormatting sqref="G80:G81">
    <cfRule type="cellIs" dxfId="7" priority="9" stopIfTrue="1" operator="equal">
      <formula>$G79</formula>
    </cfRule>
  </conditionalFormatting>
  <conditionalFormatting sqref="A80:F81">
    <cfRule type="cellIs" dxfId="6" priority="10" stopIfTrue="1" operator="equal">
      <formula>0</formula>
    </cfRule>
  </conditionalFormatting>
  <conditionalFormatting sqref="G82">
    <cfRule type="cellIs" dxfId="5" priority="7" stopIfTrue="1" operator="equal">
      <formula>$G80</formula>
    </cfRule>
  </conditionalFormatting>
  <conditionalFormatting sqref="A82:F82">
    <cfRule type="cellIs" dxfId="4" priority="8" stopIfTrue="1" operator="equal">
      <formula>0</formula>
    </cfRule>
  </conditionalFormatting>
  <conditionalFormatting sqref="G83">
    <cfRule type="cellIs" dxfId="3" priority="5" stopIfTrue="1" operator="equal">
      <formula>$G82</formula>
    </cfRule>
  </conditionalFormatting>
  <conditionalFormatting sqref="A83:F83">
    <cfRule type="cellIs" dxfId="2" priority="6" stopIfTrue="1" operator="equal">
      <formula>0</formula>
    </cfRule>
  </conditionalFormatting>
  <conditionalFormatting sqref="G84:G85">
    <cfRule type="cellIs" dxfId="1" priority="3" stopIfTrue="1" operator="equal">
      <formula>$G83</formula>
    </cfRule>
  </conditionalFormatting>
  <conditionalFormatting sqref="A84:F85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7" fitToHeight="500" orientation="landscape" r:id="rId1"/>
  <headerFooter alignWithMargins="0"/>
  <rowBreaks count="1" manualBreakCount="1">
    <brk id="51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КПК0611070</vt:lpstr>
      <vt:lpstr>КПК0611070!Область_печати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2022-01-20T08:34:06Z</cp:lastPrinted>
  <dcterms:created xsi:type="dcterms:W3CDTF">2016-08-15T09:54:21Z</dcterms:created>
  <dcterms:modified xsi:type="dcterms:W3CDTF">2022-01-20T08:34:12Z</dcterms:modified>
</cp:coreProperties>
</file>