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070" sheetId="9" r:id="rId1"/>
  </sheets>
  <definedNames>
    <definedName name="_xlnm.Print_Area" localSheetId="0">КПК0611070!$A$1:$BM$94</definedName>
  </definedNames>
  <calcPr calcId="144525"/>
</workbook>
</file>

<file path=xl/calcChain.xml><?xml version="1.0" encoding="utf-8"?>
<calcChain xmlns="http://schemas.openxmlformats.org/spreadsheetml/2006/main">
  <c r="AC49" i="9" l="1"/>
  <c r="AS22" i="9"/>
  <c r="AO74" i="9" l="1"/>
  <c r="AR59" i="9" l="1"/>
  <c r="AB60" i="9"/>
  <c r="AR60" i="9" s="1"/>
  <c r="AS49" i="9" l="1"/>
  <c r="U22" i="9"/>
  <c r="AC50" i="9" l="1"/>
  <c r="AS50" i="9" s="1"/>
  <c r="BE81" i="9"/>
  <c r="BE80" i="9"/>
  <c r="BE79" i="9"/>
  <c r="BE78" i="9"/>
  <c r="BE77" i="9"/>
  <c r="BE76" i="9"/>
  <c r="BE75" i="9"/>
  <c r="BE74" i="9"/>
  <c r="BE73" i="9"/>
  <c r="BE72" i="9"/>
  <c r="BE71" i="9"/>
  <c r="BE70" i="9"/>
  <c r="BE69" i="9"/>
  <c r="BE68" i="9"/>
  <c r="BE67" i="9"/>
  <c r="BE66" i="9"/>
  <c r="AR58" i="9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<sst xmlns="http://schemas.openxmlformats.org/spreadsheetml/2006/main" count="159" uniqueCount="113">
  <si>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</si>
  <si>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</si>
  <si>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</si>
  <si>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</si>
  <si>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</si>
  <si>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</si>
  <si>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</si>
  <si>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</si>
  <si>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</si>
  <si>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</si>
  <si>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</si>
  <si>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</si>
  <si>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</si>
  <si>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</si>
  <si>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</si>
  <si>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</si>
  <si>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</si>
  <si>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</si>
  <si>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</si>
  <si>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</si>
  <si>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</si>
  <si>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</si>
  <si>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</si>
  <si>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</si>
  <si>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</si>
  <si>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</si>
  <si>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</si>
  <si>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</si>
  <si>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</si>
  <si>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</si>
  <si>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</si>
  <si>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</si>
  <si>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</si>
  <si>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</si>
  <si>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</si>
  <si>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</si>
  <si>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</si>
  <si>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</si>
  <si>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</si>
  <si>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</si>
  <si>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</si>
  <si>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</si>
  <si>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</si>
  <si>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</si>
  <si>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</si>
  <si>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</si>
  <si>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</si>
  <si>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</si>
  <si>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</si>
  <si>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</si>
  <si>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</si>
  <si>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</si>
  <si>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</si>
  <si>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</si>
  <si>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</si>
  <si>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</si>
  <si>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</si>
  <si>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</si>
  <si>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</si>
  <si>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</si>
  <si>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</si>
  <si>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</si>
  <si>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</si>
  <si>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</si>
  <si>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</si>
  <si>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</si>
  <si>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</si>
  <si>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</si>
  <si>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</si>
  <si>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</si>
  <si>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</si>
  <si>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</si>
  <si>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</si>
  <si>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</si>
  <si>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</si>
  <si>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</si>
  <si>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</si>
  <si>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</si>
  <si>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</si>
  <si>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</si>
  <si>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</si>
  <si>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</si>
  <si>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</si>
  <si>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хлопчиків</t>
  </si>
  <si>
    <t>дівчаток</t>
  </si>
  <si>
    <t>кількість закладів</t>
  </si>
  <si>
    <t>середньорічне число штатних одиниць спеціалістів</t>
  </si>
  <si>
    <t>середньорічне число штатних одиниць робітників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</si>
  <si>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</si>
  <si>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</si>
  <si>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Міська програма забезпечення пожежної безпеки Ніжинської міської об'єднаної територіальної програми на 2021 рік</t>
  </si>
  <si>
    <t>всього - середньорічне число ставок (штатних одиниць)</t>
  </si>
  <si>
    <t>кількість ставок педагогічних працівників (керівників гуртків)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</si>
  <si>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</si>
  <si>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середньорічна кількість дітей, які отримують позашкільну освіту , з них :</t>
  </si>
  <si>
    <t>журнал обліку</t>
  </si>
  <si>
    <t>витрати на 1 дитину, яка отримає позашкільну освіту</t>
  </si>
  <si>
    <t>розрахунок (обсяги фінансування / середньорічна кількість дітей, які отримують позашкільну освіту)</t>
  </si>
  <si>
    <t>відсоток дітей, охоплених позашкільною освітою із числа учнів ЗЗСО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</si>
  <si>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</si>
  <si>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</si>
  <si>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Задоволення потреб дівчат і хлопців у сфері позашкільної освіти з урахуванням їх віку та місця проживання.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</si>
  <si>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</si>
  <si>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</si>
  <si>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</si>
  <si>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</si>
  <si>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Програма реалізації громадського бюджету (бюджету участі) міста Ніжина на 2017-2021 роки , проект  "Клумба нашої мрії"</t>
  </si>
  <si>
    <t>Конституція України, Бюджетний Кодекс України, Закон України «Про Державний бюджет України на 2021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19.08.2021р. №11-12/2021, Рішення Ніжинської міської ради VIII скликання від 16.09.2021р. №3-13/2021, Рішення Ніжинської міської ради VIII скликання від 23.11.2021р. №8-16/2021.</t>
  </si>
  <si>
    <t>розрахунок (кількість дітей, що займаються в групах / чисельність учнів в ЗЗСО *100 )</t>
  </si>
  <si>
    <t>Людмила ПИСАРЕНКО</t>
  </si>
  <si>
    <t>Начальник фінансового управління Ніжинської міської ради</t>
  </si>
  <si>
    <t>Валентина ГРАДОБИК</t>
  </si>
  <si>
    <t>Начальник Управління освіти Ніжинської міської ради Чернігівської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</si>
</sst>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69" zoomScale="70" zoomScaleNormal="70" zoomScaleSheetLayoutView="70" workbookViewId="0">
      <selection activeCell="AO78" sqref="AE78:AV8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160" t="s">
        <v>35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</row>
    <row r="2" spans="1:77" ht="15.9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77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161" t="s">
        <v>74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62" t="s">
        <v>75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</row>
    <row r="5" spans="1:7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164" t="s">
        <v>20</v>
      </c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77" ht="7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23"/>
      <c r="BH6" s="23"/>
      <c r="BI6" s="23"/>
      <c r="BJ6" s="23"/>
      <c r="BK6" s="23"/>
      <c r="BL6" s="23"/>
    </row>
    <row r="7" spans="1:77" ht="13.2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158">
        <v>44531</v>
      </c>
      <c r="AP7" s="87"/>
      <c r="AQ7" s="87"/>
      <c r="AR7" s="87"/>
      <c r="AS7" s="87"/>
      <c r="AT7" s="87"/>
      <c r="AU7" s="87"/>
      <c r="AV7" s="23" t="s">
        <v>63</v>
      </c>
      <c r="AW7" s="86">
        <v>160</v>
      </c>
      <c r="AX7" s="87"/>
      <c r="AY7" s="87"/>
      <c r="AZ7" s="87"/>
      <c r="BA7" s="87"/>
      <c r="BB7" s="87"/>
      <c r="BC7" s="87"/>
      <c r="BD7" s="87"/>
      <c r="BE7" s="87"/>
      <c r="BF7" s="87"/>
      <c r="BG7" s="23"/>
      <c r="BH7" s="23"/>
      <c r="BI7" s="23"/>
      <c r="BJ7" s="23"/>
      <c r="BK7" s="23"/>
      <c r="BL7" s="23"/>
    </row>
    <row r="8" spans="1:77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9"/>
      <c r="AP8" s="29"/>
      <c r="AQ8" s="29"/>
      <c r="AR8" s="29"/>
      <c r="AS8" s="29"/>
      <c r="AT8" s="29"/>
      <c r="AU8" s="29"/>
      <c r="AV8" s="23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23"/>
      <c r="BH8" s="23"/>
      <c r="BI8" s="23"/>
      <c r="BJ8" s="23"/>
      <c r="BK8" s="23"/>
      <c r="BL8" s="23"/>
    </row>
    <row r="9" spans="1:77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77" ht="15.75" customHeight="1" x14ac:dyDescent="0.25">
      <c r="A10" s="159" t="s">
        <v>21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</row>
    <row r="11" spans="1:77" ht="15.75" customHeight="1" x14ac:dyDescent="0.25">
      <c r="A11" s="159" t="s">
        <v>79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</row>
    <row r="12" spans="1:77" ht="6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77" customFormat="1" ht="14.25" customHeight="1" x14ac:dyDescent="0.25">
      <c r="A13" s="32" t="s">
        <v>53</v>
      </c>
      <c r="B13" s="150" t="s">
        <v>73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33"/>
      <c r="N13" s="157" t="s">
        <v>75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4"/>
      <c r="AU13" s="150" t="s">
        <v>77</v>
      </c>
      <c r="AV13" s="151"/>
      <c r="AW13" s="151"/>
      <c r="AX13" s="151"/>
      <c r="AY13" s="151"/>
      <c r="AZ13" s="151"/>
      <c r="BA13" s="151"/>
      <c r="BB13" s="15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5">
      <c r="A14" s="35"/>
      <c r="B14" s="152" t="s">
        <v>56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35"/>
      <c r="N14" s="155" t="s">
        <v>62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35"/>
      <c r="AU14" s="152" t="s">
        <v>55</v>
      </c>
      <c r="AV14" s="152"/>
      <c r="AW14" s="152"/>
      <c r="AX14" s="152"/>
      <c r="AY14" s="152"/>
      <c r="AZ14" s="152"/>
      <c r="BA14" s="152"/>
      <c r="BB14" s="15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/>
      <c r="BF15" s="37"/>
      <c r="BG15" s="37"/>
      <c r="BH15" s="37"/>
      <c r="BI15" s="37"/>
      <c r="BJ15" s="37"/>
      <c r="BK15" s="37"/>
      <c r="BL15" s="37"/>
    </row>
    <row r="16" spans="1:77" customFormat="1" ht="13.8" customHeight="1" x14ac:dyDescent="0.25">
      <c r="A16" s="38" t="s">
        <v>4</v>
      </c>
      <c r="B16" s="150" t="s">
        <v>80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33"/>
      <c r="N16" s="157" t="s">
        <v>75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34"/>
      <c r="AU16" s="150" t="s">
        <v>77</v>
      </c>
      <c r="AV16" s="151"/>
      <c r="AW16" s="151"/>
      <c r="AX16" s="151"/>
      <c r="AY16" s="151"/>
      <c r="AZ16" s="151"/>
      <c r="BA16" s="151"/>
      <c r="BB16" s="151"/>
      <c r="BC16" s="39"/>
      <c r="BD16" s="39"/>
      <c r="BE16" s="39"/>
      <c r="BF16" s="39"/>
      <c r="BG16" s="39"/>
      <c r="BH16" s="39"/>
      <c r="BI16" s="39"/>
      <c r="BJ16" s="39"/>
      <c r="BK16" s="39"/>
      <c r="BL16" s="40"/>
      <c r="BM16" s="20"/>
      <c r="BN16" s="20"/>
      <c r="BO16" s="20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5">
      <c r="A17" s="41"/>
      <c r="B17" s="152" t="s">
        <v>56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35"/>
      <c r="N17" s="155" t="s">
        <v>61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35"/>
      <c r="AU17" s="152" t="s">
        <v>55</v>
      </c>
      <c r="AV17" s="152"/>
      <c r="AW17" s="152"/>
      <c r="AX17" s="152"/>
      <c r="AY17" s="152"/>
      <c r="AZ17" s="152"/>
      <c r="BA17" s="152"/>
      <c r="BB17" s="152"/>
      <c r="BC17" s="42"/>
      <c r="BD17" s="42"/>
      <c r="BE17" s="42"/>
      <c r="BF17" s="42"/>
      <c r="BG17" s="42"/>
      <c r="BH17" s="42"/>
      <c r="BI17" s="42"/>
      <c r="BJ17" s="42"/>
      <c r="BK17" s="43"/>
      <c r="BL17" s="42"/>
      <c r="BM17" s="20"/>
      <c r="BN17" s="20"/>
      <c r="BO17" s="20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customFormat="1" ht="27.6" customHeight="1" x14ac:dyDescent="0.25">
      <c r="A19" s="32" t="s">
        <v>54</v>
      </c>
      <c r="B19" s="150" t="s">
        <v>102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36"/>
      <c r="N19" s="150" t="s">
        <v>104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39"/>
      <c r="AA19" s="150" t="s">
        <v>105</v>
      </c>
      <c r="AB19" s="151"/>
      <c r="AC19" s="151"/>
      <c r="AD19" s="151"/>
      <c r="AE19" s="151"/>
      <c r="AF19" s="151"/>
      <c r="AG19" s="151"/>
      <c r="AH19" s="151"/>
      <c r="AI19" s="151"/>
      <c r="AJ19" s="39"/>
      <c r="AK19" s="156" t="s">
        <v>103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39"/>
      <c r="BE19" s="150" t="s">
        <v>78</v>
      </c>
      <c r="BF19" s="151"/>
      <c r="BG19" s="151"/>
      <c r="BH19" s="151"/>
      <c r="BI19" s="151"/>
      <c r="BJ19" s="151"/>
      <c r="BK19" s="151"/>
      <c r="BL19" s="151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5">
      <c r="A20" s="36"/>
      <c r="B20" s="152" t="s">
        <v>56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36"/>
      <c r="N20" s="152" t="s">
        <v>57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42"/>
      <c r="AA20" s="153" t="s">
        <v>58</v>
      </c>
      <c r="AB20" s="153"/>
      <c r="AC20" s="153"/>
      <c r="AD20" s="153"/>
      <c r="AE20" s="153"/>
      <c r="AF20" s="153"/>
      <c r="AG20" s="153"/>
      <c r="AH20" s="153"/>
      <c r="AI20" s="153"/>
      <c r="AJ20" s="42"/>
      <c r="AK20" s="154" t="s">
        <v>59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42"/>
      <c r="BE20" s="152" t="s">
        <v>60</v>
      </c>
      <c r="BF20" s="152"/>
      <c r="BG20" s="152"/>
      <c r="BH20" s="152"/>
      <c r="BI20" s="152"/>
      <c r="BJ20" s="152"/>
      <c r="BK20" s="152"/>
      <c r="BL20" s="152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1:79" ht="24.9" customHeight="1" x14ac:dyDescent="0.25">
      <c r="A22" s="146" t="s">
        <v>50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>
        <f>AS22+I23</f>
        <v>10151699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8" t="s">
        <v>51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7">
        <f>7588800+69999+600000+800000+190000+40000+722000+115000</f>
        <v>10125799</v>
      </c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9" t="s">
        <v>23</v>
      </c>
      <c r="BE22" s="149"/>
      <c r="BF22" s="149"/>
      <c r="BG22" s="149"/>
      <c r="BH22" s="149"/>
      <c r="BI22" s="149"/>
      <c r="BJ22" s="149"/>
      <c r="BK22" s="149"/>
      <c r="BL22" s="149"/>
    </row>
    <row r="23" spans="1:79" ht="24.9" customHeight="1" x14ac:dyDescent="0.25">
      <c r="A23" s="149" t="s">
        <v>22</v>
      </c>
      <c r="B23" s="149"/>
      <c r="C23" s="149"/>
      <c r="D23" s="149"/>
      <c r="E23" s="149"/>
      <c r="F23" s="149"/>
      <c r="G23" s="149"/>
      <c r="H23" s="149"/>
      <c r="I23" s="147">
        <v>25900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9" t="s">
        <v>24</v>
      </c>
      <c r="U23" s="149"/>
      <c r="V23" s="149"/>
      <c r="W23" s="149"/>
      <c r="X23" s="45"/>
      <c r="Y23" s="4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  <c r="AO23" s="47"/>
      <c r="AP23" s="47"/>
      <c r="AQ23" s="47"/>
      <c r="AR23" s="47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7"/>
      <c r="BE23" s="47"/>
      <c r="BF23" s="47"/>
      <c r="BG23" s="47"/>
      <c r="BH23" s="47"/>
      <c r="BI23" s="47"/>
      <c r="BJ23" s="44"/>
      <c r="BK23" s="44"/>
      <c r="BL23" s="44"/>
    </row>
    <row r="24" spans="1:79" ht="12.75" customHeight="1" x14ac:dyDescent="0.25">
      <c r="A24" s="48"/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5"/>
      <c r="Y24" s="45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47"/>
      <c r="AP24" s="47"/>
      <c r="AQ24" s="47"/>
      <c r="AR24" s="47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7"/>
      <c r="BE24" s="47"/>
      <c r="BF24" s="47"/>
      <c r="BG24" s="47"/>
      <c r="BH24" s="47"/>
      <c r="BI24" s="47"/>
      <c r="BJ24" s="44"/>
      <c r="BK24" s="44"/>
      <c r="BL24" s="44"/>
    </row>
    <row r="25" spans="1:79" ht="15.75" customHeight="1" x14ac:dyDescent="0.25">
      <c r="A25" s="134" t="s">
        <v>37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79" ht="98.4" customHeight="1" x14ac:dyDescent="0.25">
      <c r="A26" s="166" t="s">
        <v>107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</row>
    <row r="27" spans="1:79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5">
      <c r="A28" s="115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27.75" customHeight="1" x14ac:dyDescent="0.25">
      <c r="A29" s="141" t="s">
        <v>28</v>
      </c>
      <c r="B29" s="141"/>
      <c r="C29" s="141"/>
      <c r="D29" s="141"/>
      <c r="E29" s="141"/>
      <c r="F29" s="141"/>
      <c r="G29" s="142" t="s">
        <v>40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4"/>
    </row>
    <row r="30" spans="1:79" ht="15.6" hidden="1" x14ac:dyDescent="0.25">
      <c r="A30" s="111">
        <v>1</v>
      </c>
      <c r="B30" s="111"/>
      <c r="C30" s="111"/>
      <c r="D30" s="111"/>
      <c r="E30" s="111"/>
      <c r="F30" s="111"/>
      <c r="G30" s="142">
        <v>2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4"/>
    </row>
    <row r="31" spans="1:79" ht="10.5" hidden="1" customHeight="1" x14ac:dyDescent="0.25">
      <c r="A31" s="76" t="s">
        <v>33</v>
      </c>
      <c r="B31" s="76"/>
      <c r="C31" s="76"/>
      <c r="D31" s="76"/>
      <c r="E31" s="76"/>
      <c r="F31" s="76"/>
      <c r="G31" s="104" t="s">
        <v>7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49</v>
      </c>
    </row>
    <row r="32" spans="1:79" ht="13.2" customHeight="1" x14ac:dyDescent="0.25">
      <c r="A32" s="76">
        <v>1</v>
      </c>
      <c r="B32" s="76"/>
      <c r="C32" s="76"/>
      <c r="D32" s="76"/>
      <c r="E32" s="76"/>
      <c r="F32" s="76"/>
      <c r="G32" s="112" t="s">
        <v>88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48</v>
      </c>
    </row>
    <row r="33" spans="1:79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" customHeight="1" x14ac:dyDescent="0.25">
      <c r="A34" s="115" t="s">
        <v>38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15.9" customHeight="1" x14ac:dyDescent="0.25">
      <c r="A35" s="145" t="s">
        <v>101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79" ht="15.75" customHeight="1" x14ac:dyDescent="0.25">
      <c r="A37" s="115" t="s">
        <v>39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79" ht="27.75" customHeight="1" x14ac:dyDescent="0.25">
      <c r="A38" s="141" t="s">
        <v>28</v>
      </c>
      <c r="B38" s="141"/>
      <c r="C38" s="141"/>
      <c r="D38" s="141"/>
      <c r="E38" s="141"/>
      <c r="F38" s="141"/>
      <c r="G38" s="142" t="s">
        <v>25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4"/>
    </row>
    <row r="39" spans="1:79" ht="15.6" hidden="1" x14ac:dyDescent="0.25">
      <c r="A39" s="111">
        <v>1</v>
      </c>
      <c r="B39" s="111"/>
      <c r="C39" s="111"/>
      <c r="D39" s="111"/>
      <c r="E39" s="111"/>
      <c r="F39" s="111"/>
      <c r="G39" s="142">
        <v>2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4"/>
    </row>
    <row r="40" spans="1:79" ht="10.5" hidden="1" customHeight="1" x14ac:dyDescent="0.25">
      <c r="A40" s="76" t="s">
        <v>6</v>
      </c>
      <c r="B40" s="76"/>
      <c r="C40" s="76"/>
      <c r="D40" s="76"/>
      <c r="E40" s="76"/>
      <c r="F40" s="76"/>
      <c r="G40" s="104" t="s">
        <v>7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  <c r="CA40" s="1" t="s">
        <v>11</v>
      </c>
    </row>
    <row r="41" spans="1:79" ht="13.2" customHeight="1" x14ac:dyDescent="0.25">
      <c r="A41" s="76">
        <v>1</v>
      </c>
      <c r="B41" s="76"/>
      <c r="C41" s="76"/>
      <c r="D41" s="76"/>
      <c r="E41" s="76"/>
      <c r="F41" s="76"/>
      <c r="G41" s="112" t="s">
        <v>89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115" t="s">
        <v>41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5"/>
      <c r="BB44" s="15"/>
      <c r="BC44" s="15"/>
      <c r="BD44" s="15"/>
      <c r="BE44" s="15"/>
      <c r="BF44" s="15"/>
      <c r="BG44" s="15"/>
      <c r="BH44" s="15"/>
      <c r="BI44" s="6"/>
      <c r="BJ44" s="6"/>
      <c r="BK44" s="6"/>
      <c r="BL44" s="6"/>
    </row>
    <row r="45" spans="1:79" ht="15.9" customHeight="1" x14ac:dyDescent="0.25">
      <c r="A45" s="111" t="s">
        <v>28</v>
      </c>
      <c r="B45" s="111"/>
      <c r="C45" s="111"/>
      <c r="D45" s="125" t="s">
        <v>26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7"/>
      <c r="AC45" s="111" t="s">
        <v>29</v>
      </c>
      <c r="AD45" s="111"/>
      <c r="AE45" s="111"/>
      <c r="AF45" s="111"/>
      <c r="AG45" s="111"/>
      <c r="AH45" s="111"/>
      <c r="AI45" s="111"/>
      <c r="AJ45" s="111"/>
      <c r="AK45" s="111" t="s">
        <v>30</v>
      </c>
      <c r="AL45" s="111"/>
      <c r="AM45" s="111"/>
      <c r="AN45" s="111"/>
      <c r="AO45" s="111"/>
      <c r="AP45" s="111"/>
      <c r="AQ45" s="111"/>
      <c r="AR45" s="111"/>
      <c r="AS45" s="111" t="s">
        <v>27</v>
      </c>
      <c r="AT45" s="111"/>
      <c r="AU45" s="111"/>
      <c r="AV45" s="111"/>
      <c r="AW45" s="111"/>
      <c r="AX45" s="111"/>
      <c r="AY45" s="111"/>
      <c r="AZ45" s="111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5">
      <c r="A46" s="111"/>
      <c r="B46" s="111"/>
      <c r="C46" s="111"/>
      <c r="D46" s="12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2"/>
      <c r="BB46" s="12"/>
      <c r="BC46" s="12"/>
      <c r="BD46" s="12"/>
      <c r="BE46" s="12"/>
      <c r="BF46" s="12"/>
      <c r="BG46" s="12"/>
      <c r="BH46" s="12"/>
    </row>
    <row r="47" spans="1:79" ht="15.6" x14ac:dyDescent="0.25">
      <c r="A47" s="111">
        <v>1</v>
      </c>
      <c r="B47" s="111"/>
      <c r="C47" s="111"/>
      <c r="D47" s="108">
        <v>2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111">
        <v>3</v>
      </c>
      <c r="AD47" s="111"/>
      <c r="AE47" s="111"/>
      <c r="AF47" s="111"/>
      <c r="AG47" s="111"/>
      <c r="AH47" s="111"/>
      <c r="AI47" s="111"/>
      <c r="AJ47" s="111"/>
      <c r="AK47" s="111">
        <v>4</v>
      </c>
      <c r="AL47" s="111"/>
      <c r="AM47" s="111"/>
      <c r="AN47" s="111"/>
      <c r="AO47" s="111"/>
      <c r="AP47" s="111"/>
      <c r="AQ47" s="111"/>
      <c r="AR47" s="111"/>
      <c r="AS47" s="111">
        <v>5</v>
      </c>
      <c r="AT47" s="111"/>
      <c r="AU47" s="111"/>
      <c r="AV47" s="111"/>
      <c r="AW47" s="111"/>
      <c r="AX47" s="111"/>
      <c r="AY47" s="111"/>
      <c r="AZ47" s="111"/>
      <c r="BA47" s="12"/>
      <c r="BB47" s="12"/>
      <c r="BC47" s="12"/>
      <c r="BD47" s="12"/>
      <c r="BE47" s="12"/>
      <c r="BF47" s="12"/>
      <c r="BG47" s="12"/>
      <c r="BH47" s="12"/>
    </row>
    <row r="48" spans="1:79" s="4" customFormat="1" ht="12.75" hidden="1" customHeight="1" x14ac:dyDescent="0.25">
      <c r="A48" s="76" t="s">
        <v>6</v>
      </c>
      <c r="B48" s="76"/>
      <c r="C48" s="76"/>
      <c r="D48" s="138" t="s">
        <v>7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80" t="s">
        <v>10</v>
      </c>
      <c r="AT48" s="90"/>
      <c r="AU48" s="90"/>
      <c r="AV48" s="90"/>
      <c r="AW48" s="90"/>
      <c r="AX48" s="90"/>
      <c r="AY48" s="90"/>
      <c r="AZ48" s="90"/>
      <c r="BA48" s="13"/>
      <c r="BB48" s="14"/>
      <c r="BC48" s="14"/>
      <c r="BD48" s="14"/>
      <c r="BE48" s="14"/>
      <c r="BF48" s="14"/>
      <c r="BG48" s="14"/>
      <c r="BH48" s="14"/>
      <c r="CA48" s="4" t="s">
        <v>13</v>
      </c>
    </row>
    <row r="49" spans="1:79" ht="26.4" customHeight="1" x14ac:dyDescent="0.25">
      <c r="A49" s="50">
        <v>1</v>
      </c>
      <c r="B49" s="50"/>
      <c r="C49" s="50"/>
      <c r="D49" s="131" t="s">
        <v>89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3"/>
      <c r="AC49" s="49">
        <f>7588800+69999+600000+800000+190000+762000+115000</f>
        <v>10125799</v>
      </c>
      <c r="AD49" s="49"/>
      <c r="AE49" s="49"/>
      <c r="AF49" s="49"/>
      <c r="AG49" s="49"/>
      <c r="AH49" s="49"/>
      <c r="AI49" s="49"/>
      <c r="AJ49" s="49"/>
      <c r="AK49" s="49">
        <v>25900</v>
      </c>
      <c r="AL49" s="49"/>
      <c r="AM49" s="49"/>
      <c r="AN49" s="49"/>
      <c r="AO49" s="49"/>
      <c r="AP49" s="49"/>
      <c r="AQ49" s="49"/>
      <c r="AR49" s="49"/>
      <c r="AS49" s="49">
        <f>AC49+AK49</f>
        <v>10151699</v>
      </c>
      <c r="AT49" s="49"/>
      <c r="AU49" s="49"/>
      <c r="AV49" s="49"/>
      <c r="AW49" s="49"/>
      <c r="AX49" s="49"/>
      <c r="AY49" s="49"/>
      <c r="AZ49" s="49"/>
      <c r="BA49" s="26"/>
      <c r="BB49" s="26"/>
      <c r="BC49" s="26"/>
      <c r="BD49" s="26"/>
      <c r="BE49" s="26"/>
      <c r="BF49" s="26"/>
      <c r="BG49" s="26"/>
      <c r="BH49" s="26"/>
      <c r="BI49" s="23"/>
      <c r="BJ49" s="23"/>
      <c r="BK49" s="23"/>
      <c r="BL49" s="23"/>
      <c r="CA49" s="1" t="s">
        <v>14</v>
      </c>
    </row>
    <row r="50" spans="1:79" s="4" customFormat="1" x14ac:dyDescent="0.25">
      <c r="A50" s="57"/>
      <c r="B50" s="57"/>
      <c r="C50" s="57"/>
      <c r="D50" s="135" t="s">
        <v>64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7"/>
      <c r="AC50" s="55">
        <f>SUM(AC49)</f>
        <v>10125799</v>
      </c>
      <c r="AD50" s="55"/>
      <c r="AE50" s="55"/>
      <c r="AF50" s="55"/>
      <c r="AG50" s="55"/>
      <c r="AH50" s="55"/>
      <c r="AI50" s="55"/>
      <c r="AJ50" s="55"/>
      <c r="AK50" s="55">
        <v>25900</v>
      </c>
      <c r="AL50" s="55"/>
      <c r="AM50" s="55"/>
      <c r="AN50" s="55"/>
      <c r="AO50" s="55"/>
      <c r="AP50" s="55"/>
      <c r="AQ50" s="55"/>
      <c r="AR50" s="55"/>
      <c r="AS50" s="55">
        <f>AC50+AK50</f>
        <v>10151699</v>
      </c>
      <c r="AT50" s="55"/>
      <c r="AU50" s="55"/>
      <c r="AV50" s="55"/>
      <c r="AW50" s="55"/>
      <c r="AX50" s="55"/>
      <c r="AY50" s="55"/>
      <c r="AZ50" s="55"/>
      <c r="BA50" s="27"/>
      <c r="BB50" s="27"/>
      <c r="BC50" s="27"/>
      <c r="BD50" s="27"/>
      <c r="BE50" s="27"/>
      <c r="BF50" s="27"/>
      <c r="BG50" s="27"/>
      <c r="BH50" s="27"/>
      <c r="BI50" s="28"/>
      <c r="BJ50" s="28"/>
      <c r="BK50" s="28"/>
      <c r="BL50" s="28"/>
    </row>
    <row r="51" spans="1:79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79" ht="15.75" customHeight="1" x14ac:dyDescent="0.25">
      <c r="A52" s="134" t="s">
        <v>42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</row>
    <row r="53" spans="1:79" ht="15" customHeight="1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111" t="s">
        <v>28</v>
      </c>
      <c r="B54" s="111"/>
      <c r="C54" s="111"/>
      <c r="D54" s="125" t="s">
        <v>34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7"/>
      <c r="AB54" s="111" t="s">
        <v>29</v>
      </c>
      <c r="AC54" s="111"/>
      <c r="AD54" s="111"/>
      <c r="AE54" s="111"/>
      <c r="AF54" s="111"/>
      <c r="AG54" s="111"/>
      <c r="AH54" s="111"/>
      <c r="AI54" s="111"/>
      <c r="AJ54" s="111" t="s">
        <v>30</v>
      </c>
      <c r="AK54" s="111"/>
      <c r="AL54" s="111"/>
      <c r="AM54" s="111"/>
      <c r="AN54" s="111"/>
      <c r="AO54" s="111"/>
      <c r="AP54" s="111"/>
      <c r="AQ54" s="111"/>
      <c r="AR54" s="111" t="s">
        <v>27</v>
      </c>
      <c r="AS54" s="111"/>
      <c r="AT54" s="111"/>
      <c r="AU54" s="111"/>
      <c r="AV54" s="111"/>
      <c r="AW54" s="111"/>
      <c r="AX54" s="111"/>
      <c r="AY54" s="111"/>
    </row>
    <row r="55" spans="1:79" ht="29.1" customHeight="1" x14ac:dyDescent="0.25">
      <c r="A55" s="111"/>
      <c r="B55" s="111"/>
      <c r="C55" s="111"/>
      <c r="D55" s="12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3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</row>
    <row r="56" spans="1:79" ht="15.75" customHeight="1" x14ac:dyDescent="0.25">
      <c r="A56" s="111">
        <v>1</v>
      </c>
      <c r="B56" s="111"/>
      <c r="C56" s="111"/>
      <c r="D56" s="108">
        <v>2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111">
        <v>3</v>
      </c>
      <c r="AC56" s="111"/>
      <c r="AD56" s="111"/>
      <c r="AE56" s="111"/>
      <c r="AF56" s="111"/>
      <c r="AG56" s="111"/>
      <c r="AH56" s="111"/>
      <c r="AI56" s="111"/>
      <c r="AJ56" s="111">
        <v>4</v>
      </c>
      <c r="AK56" s="111"/>
      <c r="AL56" s="111"/>
      <c r="AM56" s="111"/>
      <c r="AN56" s="111"/>
      <c r="AO56" s="111"/>
      <c r="AP56" s="111"/>
      <c r="AQ56" s="111"/>
      <c r="AR56" s="111">
        <v>5</v>
      </c>
      <c r="AS56" s="111"/>
      <c r="AT56" s="111"/>
      <c r="AU56" s="111"/>
      <c r="AV56" s="111"/>
      <c r="AW56" s="111"/>
      <c r="AX56" s="111"/>
      <c r="AY56" s="111"/>
    </row>
    <row r="57" spans="1:79" ht="12.75" hidden="1" customHeight="1" x14ac:dyDescent="0.25">
      <c r="A57" s="76" t="s">
        <v>6</v>
      </c>
      <c r="B57" s="76"/>
      <c r="C57" s="76"/>
      <c r="D57" s="104" t="s">
        <v>7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6.4" customHeight="1" x14ac:dyDescent="0.25">
      <c r="A58" s="76">
        <v>1</v>
      </c>
      <c r="B58" s="76"/>
      <c r="C58" s="76"/>
      <c r="D58" s="112" t="s">
        <v>90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75">
        <v>6000</v>
      </c>
      <c r="AC58" s="75"/>
      <c r="AD58" s="75"/>
      <c r="AE58" s="75"/>
      <c r="AF58" s="75"/>
      <c r="AG58" s="75"/>
      <c r="AH58" s="75"/>
      <c r="AI58" s="75"/>
      <c r="AJ58" s="75">
        <v>0</v>
      </c>
      <c r="AK58" s="75"/>
      <c r="AL58" s="75"/>
      <c r="AM58" s="75"/>
      <c r="AN58" s="75"/>
      <c r="AO58" s="75"/>
      <c r="AP58" s="75"/>
      <c r="AQ58" s="75"/>
      <c r="AR58" s="75">
        <f>AB58+AJ58</f>
        <v>6000</v>
      </c>
      <c r="AS58" s="75"/>
      <c r="AT58" s="75"/>
      <c r="AU58" s="75"/>
      <c r="AV58" s="75"/>
      <c r="AW58" s="75"/>
      <c r="AX58" s="75"/>
      <c r="AY58" s="75"/>
      <c r="CA58" s="1" t="s">
        <v>16</v>
      </c>
    </row>
    <row r="59" spans="1:79" ht="36" customHeight="1" x14ac:dyDescent="0.25">
      <c r="A59" s="76">
        <v>2</v>
      </c>
      <c r="B59" s="76"/>
      <c r="C59" s="76"/>
      <c r="D59" s="66" t="s">
        <v>106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20"/>
      <c r="AB59" s="121">
        <v>99999</v>
      </c>
      <c r="AC59" s="122"/>
      <c r="AD59" s="122"/>
      <c r="AE59" s="122"/>
      <c r="AF59" s="122"/>
      <c r="AG59" s="122"/>
      <c r="AH59" s="122"/>
      <c r="AI59" s="123"/>
      <c r="AJ59" s="75">
        <v>0</v>
      </c>
      <c r="AK59" s="75"/>
      <c r="AL59" s="75"/>
      <c r="AM59" s="75"/>
      <c r="AN59" s="75"/>
      <c r="AO59" s="75"/>
      <c r="AP59" s="75"/>
      <c r="AQ59" s="75"/>
      <c r="AR59" s="75">
        <f>AB59+AJ59</f>
        <v>99999</v>
      </c>
      <c r="AS59" s="75"/>
      <c r="AT59" s="75"/>
      <c r="AU59" s="75"/>
      <c r="AV59" s="75"/>
      <c r="AW59" s="75"/>
      <c r="AX59" s="75"/>
      <c r="AY59" s="75"/>
    </row>
    <row r="60" spans="1:79" s="4" customFormat="1" ht="12.75" customHeight="1" x14ac:dyDescent="0.25">
      <c r="A60" s="68"/>
      <c r="B60" s="68"/>
      <c r="C60" s="68"/>
      <c r="D60" s="116" t="s">
        <v>27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8"/>
      <c r="AB60" s="67">
        <f>SUM(AB58:AB59)</f>
        <v>105999</v>
      </c>
      <c r="AC60" s="67"/>
      <c r="AD60" s="67"/>
      <c r="AE60" s="67"/>
      <c r="AF60" s="67"/>
      <c r="AG60" s="67"/>
      <c r="AH60" s="67"/>
      <c r="AI60" s="67"/>
      <c r="AJ60" s="67">
        <v>0</v>
      </c>
      <c r="AK60" s="67"/>
      <c r="AL60" s="67"/>
      <c r="AM60" s="67"/>
      <c r="AN60" s="67"/>
      <c r="AO60" s="67"/>
      <c r="AP60" s="67"/>
      <c r="AQ60" s="67"/>
      <c r="AR60" s="67">
        <f>AB60+AJ60</f>
        <v>105999</v>
      </c>
      <c r="AS60" s="67"/>
      <c r="AT60" s="67"/>
      <c r="AU60" s="67"/>
      <c r="AV60" s="67"/>
      <c r="AW60" s="67"/>
      <c r="AX60" s="67"/>
      <c r="AY60" s="67"/>
    </row>
    <row r="62" spans="1:79" ht="15.75" customHeight="1" x14ac:dyDescent="0.25">
      <c r="A62" s="115" t="s">
        <v>43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</row>
    <row r="63" spans="1:79" ht="30" customHeight="1" x14ac:dyDescent="0.25">
      <c r="A63" s="111" t="s">
        <v>28</v>
      </c>
      <c r="B63" s="111"/>
      <c r="C63" s="111"/>
      <c r="D63" s="111"/>
      <c r="E63" s="111"/>
      <c r="F63" s="111"/>
      <c r="G63" s="108" t="s">
        <v>44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111" t="s">
        <v>2</v>
      </c>
      <c r="AA63" s="111"/>
      <c r="AB63" s="111"/>
      <c r="AC63" s="111"/>
      <c r="AD63" s="111"/>
      <c r="AE63" s="111" t="s">
        <v>1</v>
      </c>
      <c r="AF63" s="111"/>
      <c r="AG63" s="111"/>
      <c r="AH63" s="111"/>
      <c r="AI63" s="111"/>
      <c r="AJ63" s="111"/>
      <c r="AK63" s="111"/>
      <c r="AL63" s="111"/>
      <c r="AM63" s="111"/>
      <c r="AN63" s="111"/>
      <c r="AO63" s="108" t="s">
        <v>29</v>
      </c>
      <c r="AP63" s="109"/>
      <c r="AQ63" s="109"/>
      <c r="AR63" s="109"/>
      <c r="AS63" s="109"/>
      <c r="AT63" s="109"/>
      <c r="AU63" s="109"/>
      <c r="AV63" s="110"/>
      <c r="AW63" s="108" t="s">
        <v>30</v>
      </c>
      <c r="AX63" s="109"/>
      <c r="AY63" s="109"/>
      <c r="AZ63" s="109"/>
      <c r="BA63" s="109"/>
      <c r="BB63" s="109"/>
      <c r="BC63" s="109"/>
      <c r="BD63" s="110"/>
      <c r="BE63" s="108" t="s">
        <v>27</v>
      </c>
      <c r="BF63" s="109"/>
      <c r="BG63" s="109"/>
      <c r="BH63" s="109"/>
      <c r="BI63" s="109"/>
      <c r="BJ63" s="109"/>
      <c r="BK63" s="109"/>
      <c r="BL63" s="110"/>
    </row>
    <row r="64" spans="1:79" ht="15.75" customHeight="1" x14ac:dyDescent="0.25">
      <c r="A64" s="111">
        <v>1</v>
      </c>
      <c r="B64" s="111"/>
      <c r="C64" s="111"/>
      <c r="D64" s="111"/>
      <c r="E64" s="111"/>
      <c r="F64" s="111"/>
      <c r="G64" s="108">
        <v>2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111">
        <v>3</v>
      </c>
      <c r="AA64" s="111"/>
      <c r="AB64" s="111"/>
      <c r="AC64" s="111"/>
      <c r="AD64" s="111"/>
      <c r="AE64" s="111">
        <v>4</v>
      </c>
      <c r="AF64" s="111"/>
      <c r="AG64" s="111"/>
      <c r="AH64" s="111"/>
      <c r="AI64" s="111"/>
      <c r="AJ64" s="111"/>
      <c r="AK64" s="111"/>
      <c r="AL64" s="111"/>
      <c r="AM64" s="111"/>
      <c r="AN64" s="111"/>
      <c r="AO64" s="111">
        <v>5</v>
      </c>
      <c r="AP64" s="111"/>
      <c r="AQ64" s="111"/>
      <c r="AR64" s="111"/>
      <c r="AS64" s="111"/>
      <c r="AT64" s="111"/>
      <c r="AU64" s="111"/>
      <c r="AV64" s="111"/>
      <c r="AW64" s="111">
        <v>6</v>
      </c>
      <c r="AX64" s="111"/>
      <c r="AY64" s="111"/>
      <c r="AZ64" s="111"/>
      <c r="BA64" s="111"/>
      <c r="BB64" s="111"/>
      <c r="BC64" s="111"/>
      <c r="BD64" s="111"/>
      <c r="BE64" s="111">
        <v>7</v>
      </c>
      <c r="BF64" s="111"/>
      <c r="BG64" s="111"/>
      <c r="BH64" s="111"/>
      <c r="BI64" s="111"/>
      <c r="BJ64" s="111"/>
      <c r="BK64" s="111"/>
      <c r="BL64" s="111"/>
    </row>
    <row r="65" spans="1:79" ht="12.75" hidden="1" customHeight="1" x14ac:dyDescent="0.25">
      <c r="A65" s="76" t="s">
        <v>33</v>
      </c>
      <c r="B65" s="76"/>
      <c r="C65" s="76"/>
      <c r="D65" s="76"/>
      <c r="E65" s="76"/>
      <c r="F65" s="76"/>
      <c r="G65" s="104" t="s">
        <v>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6" t="s">
        <v>19</v>
      </c>
      <c r="AA65" s="76"/>
      <c r="AB65" s="76"/>
      <c r="AC65" s="76"/>
      <c r="AD65" s="76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104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31</v>
      </c>
      <c r="AX65" s="90"/>
      <c r="AY65" s="90"/>
      <c r="AZ65" s="90"/>
      <c r="BA65" s="90"/>
      <c r="BB65" s="90"/>
      <c r="BC65" s="90"/>
      <c r="BD65" s="90"/>
      <c r="BE65" s="90" t="s">
        <v>10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 x14ac:dyDescent="0.25">
      <c r="A66" s="68">
        <v>0</v>
      </c>
      <c r="B66" s="68"/>
      <c r="C66" s="68"/>
      <c r="D66" s="68"/>
      <c r="E66" s="68"/>
      <c r="F66" s="68"/>
      <c r="G66" s="91" t="s">
        <v>65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2"/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74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>
        <f t="shared" ref="BE66:BE81" si="0">AO66+AW66</f>
        <v>0</v>
      </c>
      <c r="BF66" s="67"/>
      <c r="BG66" s="67"/>
      <c r="BH66" s="67"/>
      <c r="BI66" s="67"/>
      <c r="BJ66" s="67"/>
      <c r="BK66" s="67"/>
      <c r="BL66" s="67"/>
      <c r="CA66" s="4" t="s">
        <v>18</v>
      </c>
    </row>
    <row r="67" spans="1:79" ht="13.2" customHeight="1" x14ac:dyDescent="0.25">
      <c r="A67" s="76">
        <v>1</v>
      </c>
      <c r="B67" s="76"/>
      <c r="C67" s="76"/>
      <c r="D67" s="76"/>
      <c r="E67" s="76"/>
      <c r="F67" s="76"/>
      <c r="G67" s="77" t="s">
        <v>85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80" t="s">
        <v>66</v>
      </c>
      <c r="AA67" s="80"/>
      <c r="AB67" s="80"/>
      <c r="AC67" s="80"/>
      <c r="AD67" s="80"/>
      <c r="AE67" s="81" t="s">
        <v>81</v>
      </c>
      <c r="AF67" s="81"/>
      <c r="AG67" s="81"/>
      <c r="AH67" s="81"/>
      <c r="AI67" s="81"/>
      <c r="AJ67" s="81"/>
      <c r="AK67" s="81"/>
      <c r="AL67" s="81"/>
      <c r="AM67" s="81"/>
      <c r="AN67" s="82"/>
      <c r="AO67" s="75">
        <v>4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 t="shared" si="0"/>
        <v>4</v>
      </c>
      <c r="BF67" s="75"/>
      <c r="BG67" s="75"/>
      <c r="BH67" s="75"/>
      <c r="BI67" s="75"/>
      <c r="BJ67" s="75"/>
      <c r="BK67" s="75"/>
      <c r="BL67" s="75"/>
    </row>
    <row r="68" spans="1:79" ht="13.2" customHeight="1" x14ac:dyDescent="0.25">
      <c r="A68" s="76">
        <v>2</v>
      </c>
      <c r="B68" s="76"/>
      <c r="C68" s="76"/>
      <c r="D68" s="76"/>
      <c r="E68" s="76"/>
      <c r="F68" s="76"/>
      <c r="G68" s="77" t="s">
        <v>91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80" t="s">
        <v>66</v>
      </c>
      <c r="AA68" s="80"/>
      <c r="AB68" s="80"/>
      <c r="AC68" s="80"/>
      <c r="AD68" s="80"/>
      <c r="AE68" s="81" t="s">
        <v>67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75">
        <v>76.83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 t="shared" si="0"/>
        <v>76.83</v>
      </c>
      <c r="BF68" s="75"/>
      <c r="BG68" s="75"/>
      <c r="BH68" s="75"/>
      <c r="BI68" s="75"/>
      <c r="BJ68" s="75"/>
      <c r="BK68" s="75"/>
      <c r="BL68" s="75"/>
    </row>
    <row r="69" spans="1:79" ht="13.2" customHeight="1" x14ac:dyDescent="0.25">
      <c r="A69" s="76">
        <v>3</v>
      </c>
      <c r="B69" s="76"/>
      <c r="C69" s="76"/>
      <c r="D69" s="76"/>
      <c r="E69" s="76"/>
      <c r="F69" s="76"/>
      <c r="G69" s="77" t="s">
        <v>92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80" t="s">
        <v>66</v>
      </c>
      <c r="AA69" s="80"/>
      <c r="AB69" s="80"/>
      <c r="AC69" s="80"/>
      <c r="AD69" s="80"/>
      <c r="AE69" s="81" t="s">
        <v>67</v>
      </c>
      <c r="AF69" s="81"/>
      <c r="AG69" s="81"/>
      <c r="AH69" s="81"/>
      <c r="AI69" s="81"/>
      <c r="AJ69" s="81"/>
      <c r="AK69" s="81"/>
      <c r="AL69" s="81"/>
      <c r="AM69" s="81"/>
      <c r="AN69" s="82"/>
      <c r="AO69" s="75">
        <v>47.08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f t="shared" si="0"/>
        <v>47.08</v>
      </c>
      <c r="BF69" s="75"/>
      <c r="BG69" s="75"/>
      <c r="BH69" s="75"/>
      <c r="BI69" s="75"/>
      <c r="BJ69" s="75"/>
      <c r="BK69" s="75"/>
      <c r="BL69" s="75"/>
    </row>
    <row r="70" spans="1:79" ht="26.4" customHeight="1" x14ac:dyDescent="0.25">
      <c r="A70" s="76">
        <v>4</v>
      </c>
      <c r="B70" s="76"/>
      <c r="C70" s="76"/>
      <c r="D70" s="76"/>
      <c r="E70" s="76"/>
      <c r="F70" s="76"/>
      <c r="G70" s="77" t="s">
        <v>93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80" t="s">
        <v>66</v>
      </c>
      <c r="AA70" s="80"/>
      <c r="AB70" s="80"/>
      <c r="AC70" s="80"/>
      <c r="AD70" s="80"/>
      <c r="AE70" s="81" t="s">
        <v>67</v>
      </c>
      <c r="AF70" s="81"/>
      <c r="AG70" s="81"/>
      <c r="AH70" s="81"/>
      <c r="AI70" s="81"/>
      <c r="AJ70" s="81"/>
      <c r="AK70" s="81"/>
      <c r="AL70" s="81"/>
      <c r="AM70" s="81"/>
      <c r="AN70" s="82"/>
      <c r="AO70" s="75">
        <v>13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 t="shared" si="0"/>
        <v>13</v>
      </c>
      <c r="BF70" s="75"/>
      <c r="BG70" s="75"/>
      <c r="BH70" s="75"/>
      <c r="BI70" s="75"/>
      <c r="BJ70" s="75"/>
      <c r="BK70" s="75"/>
      <c r="BL70" s="75"/>
    </row>
    <row r="71" spans="1:79" ht="13.2" customHeight="1" x14ac:dyDescent="0.25">
      <c r="A71" s="76">
        <v>5</v>
      </c>
      <c r="B71" s="76"/>
      <c r="C71" s="76"/>
      <c r="D71" s="76"/>
      <c r="E71" s="76"/>
      <c r="F71" s="76"/>
      <c r="G71" s="77" t="s">
        <v>86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80" t="s">
        <v>66</v>
      </c>
      <c r="AA71" s="80"/>
      <c r="AB71" s="80"/>
      <c r="AC71" s="80"/>
      <c r="AD71" s="80"/>
      <c r="AE71" s="81" t="s">
        <v>67</v>
      </c>
      <c r="AF71" s="81"/>
      <c r="AG71" s="81"/>
      <c r="AH71" s="81"/>
      <c r="AI71" s="81"/>
      <c r="AJ71" s="81"/>
      <c r="AK71" s="81"/>
      <c r="AL71" s="81"/>
      <c r="AM71" s="81"/>
      <c r="AN71" s="82"/>
      <c r="AO71" s="75">
        <v>5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 t="shared" si="0"/>
        <v>5</v>
      </c>
      <c r="BF71" s="75"/>
      <c r="BG71" s="75"/>
      <c r="BH71" s="75"/>
      <c r="BI71" s="75"/>
      <c r="BJ71" s="75"/>
      <c r="BK71" s="75"/>
      <c r="BL71" s="75"/>
    </row>
    <row r="72" spans="1:79" ht="13.2" customHeight="1" x14ac:dyDescent="0.25">
      <c r="A72" s="76">
        <v>6</v>
      </c>
      <c r="B72" s="76"/>
      <c r="C72" s="76"/>
      <c r="D72" s="76"/>
      <c r="E72" s="76"/>
      <c r="F72" s="76"/>
      <c r="G72" s="77" t="s">
        <v>87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80" t="s">
        <v>66</v>
      </c>
      <c r="AA72" s="80"/>
      <c r="AB72" s="80"/>
      <c r="AC72" s="80"/>
      <c r="AD72" s="80"/>
      <c r="AE72" s="81" t="s">
        <v>67</v>
      </c>
      <c r="AF72" s="81"/>
      <c r="AG72" s="81"/>
      <c r="AH72" s="81"/>
      <c r="AI72" s="81"/>
      <c r="AJ72" s="81"/>
      <c r="AK72" s="81"/>
      <c r="AL72" s="81"/>
      <c r="AM72" s="81"/>
      <c r="AN72" s="82"/>
      <c r="AO72" s="75">
        <v>11.75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 t="shared" si="0"/>
        <v>11.75</v>
      </c>
      <c r="BF72" s="75"/>
      <c r="BG72" s="75"/>
      <c r="BH72" s="75"/>
      <c r="BI72" s="75"/>
      <c r="BJ72" s="75"/>
      <c r="BK72" s="75"/>
      <c r="BL72" s="75"/>
    </row>
    <row r="73" spans="1:79" s="4" customFormat="1" ht="12.75" customHeight="1" x14ac:dyDescent="0.25">
      <c r="A73" s="68">
        <v>0</v>
      </c>
      <c r="B73" s="68"/>
      <c r="C73" s="68"/>
      <c r="D73" s="68"/>
      <c r="E73" s="68"/>
      <c r="F73" s="68"/>
      <c r="G73" s="69" t="s">
        <v>68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72"/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74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>
        <f t="shared" si="0"/>
        <v>0</v>
      </c>
      <c r="BF73" s="67"/>
      <c r="BG73" s="67"/>
      <c r="BH73" s="67"/>
      <c r="BI73" s="67"/>
      <c r="BJ73" s="67"/>
      <c r="BK73" s="67"/>
      <c r="BL73" s="67"/>
    </row>
    <row r="74" spans="1:79" ht="26.4" customHeight="1" x14ac:dyDescent="0.25">
      <c r="A74" s="50">
        <v>7</v>
      </c>
      <c r="B74" s="50"/>
      <c r="C74" s="50"/>
      <c r="D74" s="50"/>
      <c r="E74" s="50"/>
      <c r="F74" s="50"/>
      <c r="G74" s="51" t="s">
        <v>94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82</v>
      </c>
      <c r="AA74" s="54"/>
      <c r="AB74" s="54"/>
      <c r="AC74" s="54"/>
      <c r="AD74" s="54"/>
      <c r="AE74" s="65" t="s">
        <v>95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4">
        <f>AO75+AO76</f>
        <v>2255</v>
      </c>
      <c r="AP74" s="64"/>
      <c r="AQ74" s="64"/>
      <c r="AR74" s="64"/>
      <c r="AS74" s="64"/>
      <c r="AT74" s="64"/>
      <c r="AU74" s="64"/>
      <c r="AV74" s="64"/>
      <c r="AW74" s="64">
        <v>0</v>
      </c>
      <c r="AX74" s="64"/>
      <c r="AY74" s="64"/>
      <c r="AZ74" s="64"/>
      <c r="BA74" s="64"/>
      <c r="BB74" s="64"/>
      <c r="BC74" s="64"/>
      <c r="BD74" s="64"/>
      <c r="BE74" s="64">
        <f t="shared" si="0"/>
        <v>2255</v>
      </c>
      <c r="BF74" s="64"/>
      <c r="BG74" s="64"/>
      <c r="BH74" s="64"/>
      <c r="BI74" s="64"/>
      <c r="BJ74" s="64"/>
      <c r="BK74" s="64"/>
      <c r="BL74" s="64"/>
    </row>
    <row r="75" spans="1:79" ht="12.75" customHeight="1" x14ac:dyDescent="0.25">
      <c r="A75" s="50">
        <v>8</v>
      </c>
      <c r="B75" s="50"/>
      <c r="C75" s="50"/>
      <c r="D75" s="50"/>
      <c r="E75" s="50"/>
      <c r="F75" s="50"/>
      <c r="G75" s="51" t="s">
        <v>83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82</v>
      </c>
      <c r="AA75" s="54"/>
      <c r="AB75" s="54"/>
      <c r="AC75" s="54"/>
      <c r="AD75" s="54"/>
      <c r="AE75" s="65" t="s">
        <v>95</v>
      </c>
      <c r="AF75" s="65"/>
      <c r="AG75" s="65"/>
      <c r="AH75" s="65"/>
      <c r="AI75" s="65"/>
      <c r="AJ75" s="65"/>
      <c r="AK75" s="65"/>
      <c r="AL75" s="65"/>
      <c r="AM75" s="65"/>
      <c r="AN75" s="66"/>
      <c r="AO75" s="64">
        <v>1158</v>
      </c>
      <c r="AP75" s="64"/>
      <c r="AQ75" s="64"/>
      <c r="AR75" s="64"/>
      <c r="AS75" s="64"/>
      <c r="AT75" s="64"/>
      <c r="AU75" s="64"/>
      <c r="AV75" s="64"/>
      <c r="AW75" s="64">
        <v>0</v>
      </c>
      <c r="AX75" s="64"/>
      <c r="AY75" s="64"/>
      <c r="AZ75" s="64"/>
      <c r="BA75" s="64"/>
      <c r="BB75" s="64"/>
      <c r="BC75" s="64"/>
      <c r="BD75" s="64"/>
      <c r="BE75" s="64">
        <f t="shared" si="0"/>
        <v>1158</v>
      </c>
      <c r="BF75" s="64"/>
      <c r="BG75" s="64"/>
      <c r="BH75" s="64"/>
      <c r="BI75" s="64"/>
      <c r="BJ75" s="64"/>
      <c r="BK75" s="64"/>
      <c r="BL75" s="64"/>
    </row>
    <row r="76" spans="1:79" ht="12.75" customHeight="1" x14ac:dyDescent="0.25">
      <c r="A76" s="50">
        <v>9</v>
      </c>
      <c r="B76" s="50"/>
      <c r="C76" s="50"/>
      <c r="D76" s="50"/>
      <c r="E76" s="50"/>
      <c r="F76" s="50"/>
      <c r="G76" s="51" t="s">
        <v>84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82</v>
      </c>
      <c r="AA76" s="54"/>
      <c r="AB76" s="54"/>
      <c r="AC76" s="54"/>
      <c r="AD76" s="54"/>
      <c r="AE76" s="65" t="s">
        <v>95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64">
        <v>1097</v>
      </c>
      <c r="AP76" s="64"/>
      <c r="AQ76" s="64"/>
      <c r="AR76" s="64"/>
      <c r="AS76" s="64"/>
      <c r="AT76" s="64"/>
      <c r="AU76" s="64"/>
      <c r="AV76" s="64"/>
      <c r="AW76" s="64">
        <v>0</v>
      </c>
      <c r="AX76" s="64"/>
      <c r="AY76" s="64"/>
      <c r="AZ76" s="64"/>
      <c r="BA76" s="64"/>
      <c r="BB76" s="64"/>
      <c r="BC76" s="64"/>
      <c r="BD76" s="64"/>
      <c r="BE76" s="64">
        <f t="shared" si="0"/>
        <v>1097</v>
      </c>
      <c r="BF76" s="64"/>
      <c r="BG76" s="64"/>
      <c r="BH76" s="64"/>
      <c r="BI76" s="64"/>
      <c r="BJ76" s="64"/>
      <c r="BK76" s="64"/>
      <c r="BL76" s="64"/>
    </row>
    <row r="77" spans="1:79" s="4" customFormat="1" ht="12.75" customHeight="1" x14ac:dyDescent="0.25">
      <c r="A77" s="57">
        <v>0</v>
      </c>
      <c r="B77" s="57"/>
      <c r="C77" s="57"/>
      <c r="D77" s="57"/>
      <c r="E77" s="57"/>
      <c r="F77" s="57"/>
      <c r="G77" s="58" t="s">
        <v>69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61"/>
      <c r="AA77" s="61"/>
      <c r="AB77" s="61"/>
      <c r="AC77" s="61"/>
      <c r="AD77" s="61"/>
      <c r="AE77" s="62"/>
      <c r="AF77" s="62"/>
      <c r="AG77" s="62"/>
      <c r="AH77" s="62"/>
      <c r="AI77" s="62"/>
      <c r="AJ77" s="62"/>
      <c r="AK77" s="62"/>
      <c r="AL77" s="62"/>
      <c r="AM77" s="62"/>
      <c r="AN77" s="63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>
        <f t="shared" si="0"/>
        <v>0</v>
      </c>
      <c r="BF77" s="55"/>
      <c r="BG77" s="55"/>
      <c r="BH77" s="55"/>
      <c r="BI77" s="55"/>
      <c r="BJ77" s="55"/>
      <c r="BK77" s="55"/>
      <c r="BL77" s="55"/>
    </row>
    <row r="78" spans="1:79" ht="52.8" customHeight="1" x14ac:dyDescent="0.25">
      <c r="A78" s="50">
        <v>10</v>
      </c>
      <c r="B78" s="50"/>
      <c r="C78" s="50"/>
      <c r="D78" s="50"/>
      <c r="E78" s="50"/>
      <c r="F78" s="50"/>
      <c r="G78" s="51" t="s">
        <v>96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 t="s">
        <v>70</v>
      </c>
      <c r="AA78" s="54"/>
      <c r="AB78" s="54"/>
      <c r="AC78" s="54"/>
      <c r="AD78" s="54"/>
      <c r="AE78" s="51" t="s">
        <v>97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49">
        <v>4490.38</v>
      </c>
      <c r="AP78" s="49"/>
      <c r="AQ78" s="49"/>
      <c r="AR78" s="49"/>
      <c r="AS78" s="49"/>
      <c r="AT78" s="49"/>
      <c r="AU78" s="49"/>
      <c r="AV78" s="49"/>
      <c r="AW78" s="49">
        <v>11.48</v>
      </c>
      <c r="AX78" s="49"/>
      <c r="AY78" s="49"/>
      <c r="AZ78" s="49"/>
      <c r="BA78" s="49"/>
      <c r="BB78" s="49"/>
      <c r="BC78" s="49"/>
      <c r="BD78" s="49"/>
      <c r="BE78" s="49">
        <f t="shared" si="0"/>
        <v>4501.8599999999997</v>
      </c>
      <c r="BF78" s="49"/>
      <c r="BG78" s="49"/>
      <c r="BH78" s="49"/>
      <c r="BI78" s="49"/>
      <c r="BJ78" s="49"/>
      <c r="BK78" s="49"/>
      <c r="BL78" s="49"/>
    </row>
    <row r="79" spans="1:79" s="4" customFormat="1" ht="12.75" customHeight="1" x14ac:dyDescent="0.25">
      <c r="A79" s="57">
        <v>0</v>
      </c>
      <c r="B79" s="57"/>
      <c r="C79" s="57"/>
      <c r="D79" s="57"/>
      <c r="E79" s="57"/>
      <c r="F79" s="57"/>
      <c r="G79" s="58" t="s">
        <v>71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61"/>
      <c r="AA79" s="61"/>
      <c r="AB79" s="61"/>
      <c r="AC79" s="61"/>
      <c r="AD79" s="61"/>
      <c r="AE79" s="58"/>
      <c r="AF79" s="59"/>
      <c r="AG79" s="59"/>
      <c r="AH79" s="59"/>
      <c r="AI79" s="59"/>
      <c r="AJ79" s="59"/>
      <c r="AK79" s="59"/>
      <c r="AL79" s="59"/>
      <c r="AM79" s="59"/>
      <c r="AN79" s="60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>
        <f t="shared" si="0"/>
        <v>0</v>
      </c>
      <c r="BF79" s="55"/>
      <c r="BG79" s="55"/>
      <c r="BH79" s="55"/>
      <c r="BI79" s="55"/>
      <c r="BJ79" s="55"/>
      <c r="BK79" s="55"/>
      <c r="BL79" s="55"/>
    </row>
    <row r="80" spans="1:79" ht="52.8" customHeight="1" x14ac:dyDescent="0.25">
      <c r="A80" s="50">
        <v>11</v>
      </c>
      <c r="B80" s="50"/>
      <c r="C80" s="50"/>
      <c r="D80" s="50"/>
      <c r="E80" s="50"/>
      <c r="F80" s="50"/>
      <c r="G80" s="51" t="s">
        <v>98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72</v>
      </c>
      <c r="AA80" s="54"/>
      <c r="AB80" s="54"/>
      <c r="AC80" s="54"/>
      <c r="AD80" s="54"/>
      <c r="AE80" s="51" t="s">
        <v>108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49">
        <v>31.42</v>
      </c>
      <c r="AP80" s="49"/>
      <c r="AQ80" s="49"/>
      <c r="AR80" s="49"/>
      <c r="AS80" s="49"/>
      <c r="AT80" s="49"/>
      <c r="AU80" s="49"/>
      <c r="AV80" s="49"/>
      <c r="AW80" s="56">
        <v>0</v>
      </c>
      <c r="AX80" s="56"/>
      <c r="AY80" s="56"/>
      <c r="AZ80" s="56"/>
      <c r="BA80" s="56"/>
      <c r="BB80" s="56"/>
      <c r="BC80" s="56"/>
      <c r="BD80" s="56"/>
      <c r="BE80" s="49">
        <f t="shared" si="0"/>
        <v>31.42</v>
      </c>
      <c r="BF80" s="49"/>
      <c r="BG80" s="49"/>
      <c r="BH80" s="49"/>
      <c r="BI80" s="49"/>
      <c r="BJ80" s="49"/>
      <c r="BK80" s="49"/>
      <c r="BL80" s="49"/>
    </row>
    <row r="81" spans="1:64" ht="66" customHeight="1" x14ac:dyDescent="0.25">
      <c r="A81" s="50">
        <v>12</v>
      </c>
      <c r="B81" s="50"/>
      <c r="C81" s="50"/>
      <c r="D81" s="50"/>
      <c r="E81" s="50"/>
      <c r="F81" s="50"/>
      <c r="G81" s="51" t="s">
        <v>99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 t="s">
        <v>72</v>
      </c>
      <c r="AA81" s="54"/>
      <c r="AB81" s="54"/>
      <c r="AC81" s="54"/>
      <c r="AD81" s="54"/>
      <c r="AE81" s="51" t="s">
        <v>100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49">
        <v>100</v>
      </c>
      <c r="AP81" s="49"/>
      <c r="AQ81" s="49"/>
      <c r="AR81" s="49"/>
      <c r="AS81" s="49"/>
      <c r="AT81" s="49"/>
      <c r="AU81" s="49"/>
      <c r="AV81" s="49"/>
      <c r="AW81" s="49">
        <v>0</v>
      </c>
      <c r="AX81" s="49"/>
      <c r="AY81" s="49"/>
      <c r="AZ81" s="49"/>
      <c r="BA81" s="49"/>
      <c r="BB81" s="49"/>
      <c r="BC81" s="49"/>
      <c r="BD81" s="49"/>
      <c r="BE81" s="49">
        <f t="shared" si="0"/>
        <v>100</v>
      </c>
      <c r="BF81" s="49"/>
      <c r="BG81" s="49"/>
      <c r="BH81" s="49"/>
      <c r="BI81" s="49"/>
      <c r="BJ81" s="49"/>
      <c r="BK81" s="49"/>
      <c r="BL81" s="49"/>
    </row>
    <row r="82" spans="1:6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</row>
    <row r="83" spans="1:6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ht="31.2" customHeight="1" x14ac:dyDescent="0.25">
      <c r="A84" s="83" t="s">
        <v>112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25"/>
      <c r="AO84" s="86" t="s">
        <v>111</v>
      </c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23"/>
      <c r="BI84" s="23"/>
      <c r="BJ84" s="23"/>
      <c r="BK84" s="23"/>
      <c r="BL84" s="23"/>
    </row>
    <row r="85" spans="1:6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88" t="s">
        <v>5</v>
      </c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23"/>
      <c r="AO85" s="88" t="s">
        <v>52</v>
      </c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23"/>
      <c r="BI85" s="23"/>
      <c r="BJ85" s="23"/>
      <c r="BK85" s="23"/>
      <c r="BL85" s="23"/>
    </row>
    <row r="86" spans="1:64" ht="15.75" customHeight="1" x14ac:dyDescent="0.25">
      <c r="A86" s="89" t="s">
        <v>3</v>
      </c>
      <c r="B86" s="89"/>
      <c r="C86" s="89"/>
      <c r="D86" s="89"/>
      <c r="E86" s="89"/>
      <c r="F86" s="89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1:64" ht="13.2" customHeight="1" x14ac:dyDescent="0.25">
      <c r="A87" s="97" t="s">
        <v>76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</row>
    <row r="88" spans="1:64" x14ac:dyDescent="0.25">
      <c r="A88" s="99" t="s">
        <v>47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</row>
    <row r="89" spans="1:64" ht="10.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64" ht="30.6" customHeight="1" x14ac:dyDescent="0.25">
      <c r="A90" s="100" t="s">
        <v>110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5"/>
      <c r="AO90" s="103" t="s">
        <v>109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x14ac:dyDescent="0.25">
      <c r="W91" s="96" t="s">
        <v>5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52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64" x14ac:dyDescent="0.25">
      <c r="A92" s="94">
        <v>44531</v>
      </c>
      <c r="B92" s="95"/>
      <c r="C92" s="95"/>
      <c r="D92" s="95"/>
      <c r="E92" s="95"/>
      <c r="F92" s="95"/>
      <c r="G92" s="95"/>
      <c r="H92" s="95"/>
    </row>
    <row r="93" spans="1:64" x14ac:dyDescent="0.25">
      <c r="A93" s="96" t="s">
        <v>45</v>
      </c>
      <c r="B93" s="96"/>
      <c r="C93" s="96"/>
      <c r="D93" s="96"/>
      <c r="E93" s="96"/>
      <c r="F93" s="96"/>
      <c r="G93" s="96"/>
      <c r="H93" s="96"/>
      <c r="I93" s="11"/>
      <c r="J93" s="11"/>
      <c r="K93" s="11"/>
      <c r="L93" s="11"/>
      <c r="M93" s="11"/>
      <c r="N93" s="11"/>
      <c r="O93" s="11"/>
      <c r="P93" s="11"/>
      <c r="Q93" s="11"/>
    </row>
    <row r="94" spans="1:64" x14ac:dyDescent="0.25">
      <c r="A94" s="17" t="s">
        <v>46</v>
      </c>
    </row>
  </sheetData>
  <mergeCells count="27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G66:L66">
    <cfRule type="cellIs" dxfId="33" priority="35" stopIfTrue="1" operator="equal">
      <formula>$G65</formula>
    </cfRule>
  </conditionalFormatting>
  <conditionalFormatting sqref="D49">
    <cfRule type="cellIs" dxfId="32" priority="36" stopIfTrue="1" operator="equal">
      <formula>$D48</formula>
    </cfRule>
  </conditionalFormatting>
  <conditionalFormatting sqref="A66:F66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2021-12-02T12:43:23Z</cp:lastPrinted>
  <dcterms:created xsi:type="dcterms:W3CDTF">2016-08-15T09:54:21Z</dcterms:created>
  <dcterms:modified xsi:type="dcterms:W3CDTF">2021-12-02T12:43:27Z</dcterms:modified>
</cp:coreProperties>
</file>