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1210160" sheetId="2" r:id="rId1"/>
  </sheets>
  <definedNames>
    <definedName name="_xlnm.Print_Area" localSheetId="0">КПК1210160!$A$1:$BM$93</definedName>
  </definedNames>
  <calcPr calcId="125725"/>
</workbook>
</file>

<file path=xl/calcChain.xml><?xml version="1.0" encoding="utf-8"?>
<calcChain xmlns="http://schemas.openxmlformats.org/spreadsheetml/2006/main">
  <c r="AO77" i="2"/>
  <c r="BE71"/>
  <c r="AO76"/>
  <c r="BE76" s="1"/>
  <c r="AO75"/>
  <c r="BE75" s="1"/>
  <c r="BE77"/>
  <c r="AC48"/>
  <c r="AC50" s="1"/>
  <c r="AS20" s="1"/>
  <c r="BE80"/>
  <c r="AW81"/>
  <c r="BE81" s="1"/>
  <c r="BE79"/>
  <c r="BE66"/>
  <c r="AK50"/>
  <c r="I21" s="1"/>
  <c r="BE73"/>
  <c r="BE72"/>
  <c r="BE70"/>
  <c r="BE69"/>
  <c r="BE67"/>
  <c r="BE65"/>
  <c r="AR58"/>
  <c r="AS49"/>
  <c r="AS48" l="1"/>
  <c r="AS50" s="1"/>
  <c r="U20" s="1"/>
</calcChain>
</file>

<file path=xl/sharedStrings.xml><?xml version="1.0" encoding="utf-8"?>
<sst xmlns="http://schemas.openxmlformats.org/spreadsheetml/2006/main" count="166" uniqueCount="124">
  <si>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</si>
  <si>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</si>
  <si>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</si>
  <si>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</si>
  <si>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</si>
  <si>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</si>
  <si>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</si>
  <si>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</si>
  <si>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</si>
  <si>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</si>
  <si>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</si>
  <si>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</si>
  <si>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</si>
  <si>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</si>
  <si>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</si>
  <si>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</si>
  <si>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</si>
  <si>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</si>
  <si>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</si>
  <si>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</si>
  <si>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</si>
  <si>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</si>
  <si>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</si>
  <si>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</si>
  <si>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</si>
  <si>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</si>
  <si>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</si>
  <si>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</si>
  <si>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</si>
  <si>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</si>
  <si>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</si>
  <si>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</si>
  <si>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</si>
  <si>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</si>
  <si>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</si>
  <si>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</si>
  <si>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</si>
  <si>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</si>
  <si>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</si>
  <si>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</si>
  <si>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</si>
  <si>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</si>
  <si>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</si>
  <si>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</si>
  <si>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</si>
  <si>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</si>
  <si>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</si>
  <si>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</si>
  <si>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</si>
  <si>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</si>
  <si>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</si>
  <si>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</si>
  <si>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</si>
  <si>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</si>
  <si>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</si>
  <si>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</si>
  <si>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</si>
  <si>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</si>
  <si>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</si>
  <si>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</si>
  <si>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</si>
  <si>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</si>
  <si>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</si>
  <si>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</si>
  <si>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</si>
  <si>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</si>
  <si>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виконання власних повноважень Ніжинської міської ради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</si>
  <si>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</si>
  <si>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</si>
  <si>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</si>
  <si>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</si>
  <si>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</si>
  <si>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</si>
  <si>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</si>
  <si>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</si>
  <si>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</si>
  <si>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</si>
  <si>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</si>
  <si>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</si>
  <si>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</si>
  <si>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обліку</t>
  </si>
  <si>
    <t>кількість виконаних  листів, звернень, заяв, скарг</t>
  </si>
  <si>
    <t>кількість укладених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</si>
  <si>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</si>
  <si>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</si>
  <si>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</si>
  <si>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</si>
  <si>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</si>
  <si>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</si>
  <si>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</si>
  <si>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</si>
  <si>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</si>
  <si>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</si>
  <si>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виконаних листів, звернень, заяв, скарг</t>
  </si>
  <si>
    <t>відс.</t>
  </si>
  <si>
    <t>Розрахунок (кількість виконаних листів, звернень, заяв,  доручень  /кількість отриманих листів, звернень, заяв, скарг*100 )</t>
  </si>
  <si>
    <t>Керівництво і управління у сфері  житлово-комунального господарства та будівництва</t>
  </si>
  <si>
    <t>1200000</t>
  </si>
  <si>
    <t>УЖКГ та Б Ніжинської міської ради</t>
  </si>
  <si>
    <t xml:space="preserve"> </t>
  </si>
  <si>
    <t>25538000000</t>
  </si>
  <si>
    <t>гривень</t>
  </si>
  <si>
    <t>бюджетної програми місцевого бюджету на 2020  рік</t>
  </si>
  <si>
    <t>1210160</t>
  </si>
  <si>
    <t>Керівництво і управління у відповідній сфері у містах (місті Києві), селищах, селах, об`єднаних територіальних громадах</t>
  </si>
  <si>
    <t>Управління житлово-комунального господарства та будівництва Ніжинської міської ради</t>
  </si>
  <si>
    <t>1210000</t>
  </si>
  <si>
    <t>0160</t>
  </si>
  <si>
    <t>0111</t>
  </si>
  <si>
    <t xml:space="preserve">Управління жтлово-комунального господарства та будівництва Ніжинської міської ради </t>
  </si>
  <si>
    <t xml:space="preserve">Керівник установи </t>
  </si>
  <si>
    <t>А.М. Кушніренко</t>
  </si>
  <si>
    <t>кількість одиниць майна, що здається в оренду</t>
  </si>
  <si>
    <t>Розрахунок( Плата, що надійшла/заплановано*100 )</t>
  </si>
  <si>
    <t>Здійснення повноважень щодо володіння, користування та розпорядження  об’єктами права комунальної власності</t>
  </si>
  <si>
    <t>відсоток орендної плати, що надійшов від орендарів до запланованого</t>
  </si>
  <si>
    <t>відсоток прийнятих нормативно-правових актів</t>
  </si>
  <si>
    <t>кількість розроблених нормативно-правових актів</t>
  </si>
  <si>
    <t xml:space="preserve">розрахунок (кількість прийнятих нормативно-правових актів/кількість виконаних </t>
  </si>
  <si>
    <t>Начальник фінансового управління Ніжинської міської ради</t>
  </si>
  <si>
    <t>Л.В. Писаренко</t>
  </si>
  <si>
    <t>06.01.2021р.</t>
  </si>
  <si>
    <t xml:space="preserve">           №2   від 06 січня  2021 року </t>
  </si>
  <si>
    <t>Конституція України;  Бюджетний кодекс України;    Постанова Кабінету міністрів №268 “Про упорядкування структури та умов оплати праці",  рішення сесії Ніжинської міської ради №8-65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 позачергової сесії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рік",  рішення  позачергової сесії Ніжинської міської ради №5-3/2020 від 15.12.2020 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№8-4/2020 від 24.12.2020р. Про внесення змін до  рішення сесії Ніжинської міської ради №8-65/2019 від 24.12.2019р. "Про бюджет Ніжинської міської ОТГ на 2020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</si>
</sst>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topLeftCell="A70" zoomScale="85" zoomScaleNormal="100" zoomScaleSheetLayoutView="85" workbookViewId="0">
      <selection activeCell="BE75" sqref="BE75:BL75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>
      <c r="AO4" s="68" t="s">
        <v>109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>
      <c r="AO5" s="87" t="s">
        <v>21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7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5.95" customHeight="1">
      <c r="AO7" s="103" t="s">
        <v>122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10" spans="1:77" ht="15.95" customHeight="1">
      <c r="A10" s="104" t="s">
        <v>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95" customHeight="1">
      <c r="A11" s="104" t="s">
        <v>102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56" t="s">
        <v>97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95" t="s">
        <v>98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4"/>
      <c r="AU13" s="56">
        <v>32009931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5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96" t="s">
        <v>63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55" t="s">
        <v>56</v>
      </c>
      <c r="AV14" s="55"/>
      <c r="AW14" s="55"/>
      <c r="AX14" s="55"/>
      <c r="AY14" s="55"/>
      <c r="AZ14" s="55"/>
      <c r="BA14" s="55"/>
      <c r="BB14" s="5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>
      <c r="A16" s="35" t="s">
        <v>5</v>
      </c>
      <c r="B16" s="56" t="s">
        <v>106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95" t="s">
        <v>105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34"/>
      <c r="AU16" s="56">
        <v>32009931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5" t="s">
        <v>57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96" t="s">
        <v>62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55" t="s">
        <v>56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41.45" customHeight="1">
      <c r="A18" s="24" t="s">
        <v>55</v>
      </c>
      <c r="B18" s="56" t="s">
        <v>103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6" t="s">
        <v>107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25"/>
      <c r="AA18" s="56" t="s">
        <v>108</v>
      </c>
      <c r="AB18" s="57"/>
      <c r="AC18" s="57"/>
      <c r="AD18" s="57"/>
      <c r="AE18" s="57"/>
      <c r="AF18" s="57"/>
      <c r="AG18" s="57"/>
      <c r="AH18" s="57"/>
      <c r="AI18" s="57"/>
      <c r="AJ18" s="25"/>
      <c r="AK18" s="105" t="s">
        <v>104</v>
      </c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25"/>
      <c r="BE18" s="56" t="s">
        <v>100</v>
      </c>
      <c r="BF18" s="57"/>
      <c r="BG18" s="57"/>
      <c r="BH18" s="57"/>
      <c r="BI18" s="57"/>
      <c r="BJ18" s="57"/>
      <c r="BK18" s="57"/>
      <c r="BL18" s="57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7" customHeight="1">
      <c r="B19" s="55" t="s">
        <v>57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5" t="s">
        <v>58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7"/>
      <c r="AA19" s="107" t="s">
        <v>59</v>
      </c>
      <c r="AB19" s="107"/>
      <c r="AC19" s="107"/>
      <c r="AD19" s="107"/>
      <c r="AE19" s="107"/>
      <c r="AF19" s="107"/>
      <c r="AG19" s="107"/>
      <c r="AH19" s="107"/>
      <c r="AI19" s="107"/>
      <c r="AJ19" s="27"/>
      <c r="AK19" s="106" t="s">
        <v>60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7"/>
      <c r="BE19" s="55" t="s">
        <v>61</v>
      </c>
      <c r="BF19" s="55"/>
      <c r="BG19" s="55"/>
      <c r="BH19" s="55"/>
      <c r="BI19" s="55"/>
      <c r="BJ19" s="55"/>
      <c r="BK19" s="55"/>
      <c r="BL19" s="55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24.95" customHeight="1">
      <c r="A20" s="92" t="s">
        <v>51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>
        <f>AS50</f>
        <v>4995615</v>
      </c>
      <c r="V20" s="93"/>
      <c r="W20" s="93"/>
      <c r="X20" s="93"/>
      <c r="Y20" s="93"/>
      <c r="Z20" s="93"/>
      <c r="AA20" s="93"/>
      <c r="AB20" s="93"/>
      <c r="AC20" s="93"/>
      <c r="AD20" s="93"/>
      <c r="AE20" s="102" t="s">
        <v>52</v>
      </c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93">
        <f>AC50</f>
        <v>4795615</v>
      </c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66" t="s">
        <v>24</v>
      </c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66" t="s">
        <v>23</v>
      </c>
      <c r="B21" s="66"/>
      <c r="C21" s="66"/>
      <c r="D21" s="66"/>
      <c r="E21" s="66"/>
      <c r="F21" s="66"/>
      <c r="G21" s="66"/>
      <c r="H21" s="66"/>
      <c r="I21" s="93">
        <f>AK50</f>
        <v>200000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66" t="s">
        <v>25</v>
      </c>
      <c r="U21" s="66"/>
      <c r="V21" s="66"/>
      <c r="W21" s="6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95" customHeight="1">
      <c r="A23" s="85" t="s">
        <v>38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79" ht="149.25" customHeight="1">
      <c r="A24" s="94" t="s">
        <v>123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>
      <c r="A26" s="66" t="s">
        <v>37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27.75" customHeight="1">
      <c r="A27" s="88" t="s">
        <v>29</v>
      </c>
      <c r="B27" s="88"/>
      <c r="C27" s="88"/>
      <c r="D27" s="88"/>
      <c r="E27" s="88"/>
      <c r="F27" s="88"/>
      <c r="G27" s="89" t="s">
        <v>41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5.75" hidden="1">
      <c r="A28" s="58">
        <v>1</v>
      </c>
      <c r="B28" s="58"/>
      <c r="C28" s="58"/>
      <c r="D28" s="58"/>
      <c r="E28" s="58"/>
      <c r="F28" s="58"/>
      <c r="G28" s="89">
        <v>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0.5" hidden="1" customHeight="1">
      <c r="A29" s="41" t="s">
        <v>34</v>
      </c>
      <c r="B29" s="41"/>
      <c r="C29" s="41"/>
      <c r="D29" s="41"/>
      <c r="E29" s="41"/>
      <c r="F29" s="41"/>
      <c r="G29" s="62" t="s">
        <v>8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50</v>
      </c>
    </row>
    <row r="30" spans="1:79" ht="13.15" customHeight="1">
      <c r="A30" s="41">
        <v>1</v>
      </c>
      <c r="B30" s="41"/>
      <c r="C30" s="41"/>
      <c r="D30" s="41"/>
      <c r="E30" s="41"/>
      <c r="F30" s="41"/>
      <c r="G30" s="42" t="s">
        <v>64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CA30" s="1" t="s">
        <v>49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15.95" customHeight="1">
      <c r="A33" s="94" t="s">
        <v>96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66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20.25" customHeight="1">
      <c r="A36" s="88" t="s">
        <v>29</v>
      </c>
      <c r="B36" s="88"/>
      <c r="C36" s="88"/>
      <c r="D36" s="88"/>
      <c r="E36" s="88"/>
      <c r="F36" s="88"/>
      <c r="G36" s="89" t="s">
        <v>26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>
      <c r="A37" s="58">
        <v>1</v>
      </c>
      <c r="B37" s="58"/>
      <c r="C37" s="58"/>
      <c r="D37" s="58"/>
      <c r="E37" s="58"/>
      <c r="F37" s="58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>
      <c r="A38" s="41" t="s">
        <v>7</v>
      </c>
      <c r="B38" s="41"/>
      <c r="C38" s="41"/>
      <c r="D38" s="41"/>
      <c r="E38" s="41"/>
      <c r="F38" s="41"/>
      <c r="G38" s="62" t="s">
        <v>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12</v>
      </c>
    </row>
    <row r="39" spans="1:79" ht="13.15" customHeight="1">
      <c r="A39" s="41">
        <v>1</v>
      </c>
      <c r="B39" s="41"/>
      <c r="C39" s="41"/>
      <c r="D39" s="41"/>
      <c r="E39" s="41"/>
      <c r="F39" s="41"/>
      <c r="G39" s="42" t="s">
        <v>65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  <c r="CA39" s="1" t="s">
        <v>13</v>
      </c>
    </row>
    <row r="40" spans="1:79" ht="13.15" customHeight="1">
      <c r="A40" s="41">
        <v>2</v>
      </c>
      <c r="B40" s="41"/>
      <c r="C40" s="41"/>
      <c r="D40" s="41"/>
      <c r="E40" s="41"/>
      <c r="F40" s="41"/>
      <c r="G40" s="42" t="s">
        <v>114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95" customHeight="1">
      <c r="A42" s="66" t="s">
        <v>42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65" t="s">
        <v>101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9.75" customHeight="1">
      <c r="A44" s="58" t="s">
        <v>29</v>
      </c>
      <c r="B44" s="58"/>
      <c r="C44" s="58"/>
      <c r="D44" s="72" t="s">
        <v>27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58" t="s">
        <v>30</v>
      </c>
      <c r="AD44" s="58"/>
      <c r="AE44" s="58"/>
      <c r="AF44" s="58"/>
      <c r="AG44" s="58"/>
      <c r="AH44" s="58"/>
      <c r="AI44" s="58"/>
      <c r="AJ44" s="58"/>
      <c r="AK44" s="58" t="s">
        <v>31</v>
      </c>
      <c r="AL44" s="58"/>
      <c r="AM44" s="58"/>
      <c r="AN44" s="58"/>
      <c r="AO44" s="58"/>
      <c r="AP44" s="58"/>
      <c r="AQ44" s="58"/>
      <c r="AR44" s="58"/>
      <c r="AS44" s="58" t="s">
        <v>28</v>
      </c>
      <c r="AT44" s="58"/>
      <c r="AU44" s="58"/>
      <c r="AV44" s="58"/>
      <c r="AW44" s="58"/>
      <c r="AX44" s="58"/>
      <c r="AY44" s="58"/>
      <c r="AZ44" s="58"/>
      <c r="BA44" s="17"/>
      <c r="BB44" s="17"/>
      <c r="BC44" s="17"/>
      <c r="BD44" s="17"/>
      <c r="BE44" s="17"/>
      <c r="BF44" s="17"/>
      <c r="BG44" s="17"/>
      <c r="BH44" s="17"/>
    </row>
    <row r="45" spans="1:79" ht="16.5" customHeight="1">
      <c r="A45" s="58"/>
      <c r="B45" s="58"/>
      <c r="C45" s="58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58">
        <v>1</v>
      </c>
      <c r="B46" s="58"/>
      <c r="C46" s="58"/>
      <c r="D46" s="59">
        <v>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41" t="s">
        <v>7</v>
      </c>
      <c r="B47" s="41"/>
      <c r="C47" s="41"/>
      <c r="D47" s="98" t="s">
        <v>8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84" t="s">
        <v>9</v>
      </c>
      <c r="AD47" s="84"/>
      <c r="AE47" s="84"/>
      <c r="AF47" s="84"/>
      <c r="AG47" s="84"/>
      <c r="AH47" s="84"/>
      <c r="AI47" s="84"/>
      <c r="AJ47" s="84"/>
      <c r="AK47" s="84" t="s">
        <v>10</v>
      </c>
      <c r="AL47" s="84"/>
      <c r="AM47" s="84"/>
      <c r="AN47" s="84"/>
      <c r="AO47" s="84"/>
      <c r="AP47" s="84"/>
      <c r="AQ47" s="84"/>
      <c r="AR47" s="84"/>
      <c r="AS47" s="45" t="s">
        <v>11</v>
      </c>
      <c r="AT47" s="84"/>
      <c r="AU47" s="84"/>
      <c r="AV47" s="84"/>
      <c r="AW47" s="84"/>
      <c r="AX47" s="84"/>
      <c r="AY47" s="84"/>
      <c r="AZ47" s="84"/>
      <c r="BA47" s="18"/>
      <c r="BB47" s="19"/>
      <c r="BC47" s="19"/>
      <c r="BD47" s="19"/>
      <c r="BE47" s="19"/>
      <c r="BF47" s="19"/>
      <c r="BG47" s="19"/>
      <c r="BH47" s="19"/>
      <c r="CA47" s="4" t="s">
        <v>14</v>
      </c>
    </row>
    <row r="48" spans="1:79" ht="13.15" customHeight="1">
      <c r="A48" s="41">
        <v>1</v>
      </c>
      <c r="B48" s="41"/>
      <c r="C48" s="41"/>
      <c r="D48" s="42" t="s">
        <v>66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0">
        <f>4407900+210000+178400-685</f>
        <v>4795615</v>
      </c>
      <c r="AD48" s="40"/>
      <c r="AE48" s="40"/>
      <c r="AF48" s="40"/>
      <c r="AG48" s="40"/>
      <c r="AH48" s="40"/>
      <c r="AI48" s="40"/>
      <c r="AJ48" s="40"/>
      <c r="AK48" s="40">
        <v>0</v>
      </c>
      <c r="AL48" s="40"/>
      <c r="AM48" s="40"/>
      <c r="AN48" s="40"/>
      <c r="AO48" s="40"/>
      <c r="AP48" s="40"/>
      <c r="AQ48" s="40"/>
      <c r="AR48" s="40"/>
      <c r="AS48" s="40">
        <f>AC48+AK48</f>
        <v>4795615</v>
      </c>
      <c r="AT48" s="40"/>
      <c r="AU48" s="40"/>
      <c r="AV48" s="40"/>
      <c r="AW48" s="40"/>
      <c r="AX48" s="40"/>
      <c r="AY48" s="40"/>
      <c r="AZ48" s="40"/>
      <c r="BA48" s="20"/>
      <c r="BB48" s="20"/>
      <c r="BC48" s="20"/>
      <c r="BD48" s="20"/>
      <c r="BE48" s="20"/>
      <c r="BF48" s="20"/>
      <c r="BG48" s="20"/>
      <c r="BH48" s="20"/>
      <c r="CA48" s="1" t="s">
        <v>15</v>
      </c>
    </row>
    <row r="49" spans="1:79" ht="26.45" customHeight="1">
      <c r="A49" s="41">
        <v>2</v>
      </c>
      <c r="B49" s="41"/>
      <c r="C49" s="41"/>
      <c r="D49" s="42" t="s">
        <v>67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0">
        <v>0</v>
      </c>
      <c r="AD49" s="40"/>
      <c r="AE49" s="40"/>
      <c r="AF49" s="40"/>
      <c r="AG49" s="40"/>
      <c r="AH49" s="40"/>
      <c r="AI49" s="40"/>
      <c r="AJ49" s="40"/>
      <c r="AK49" s="40">
        <v>200000</v>
      </c>
      <c r="AL49" s="40"/>
      <c r="AM49" s="40"/>
      <c r="AN49" s="40"/>
      <c r="AO49" s="40"/>
      <c r="AP49" s="40"/>
      <c r="AQ49" s="40"/>
      <c r="AR49" s="40"/>
      <c r="AS49" s="40">
        <f>AC49+AK49</f>
        <v>200000</v>
      </c>
      <c r="AT49" s="40"/>
      <c r="AU49" s="40"/>
      <c r="AV49" s="40"/>
      <c r="AW49" s="40"/>
      <c r="AX49" s="40"/>
      <c r="AY49" s="40"/>
      <c r="AZ49" s="40"/>
      <c r="BA49" s="20"/>
      <c r="BB49" s="20"/>
      <c r="BC49" s="20"/>
      <c r="BD49" s="20"/>
      <c r="BE49" s="20"/>
      <c r="BF49" s="20"/>
      <c r="BG49" s="20"/>
      <c r="BH49" s="20"/>
    </row>
    <row r="50" spans="1:79" s="4" customFormat="1">
      <c r="A50" s="46"/>
      <c r="B50" s="46"/>
      <c r="C50" s="46"/>
      <c r="D50" s="47" t="s">
        <v>68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54">
        <f>AC48+AC49</f>
        <v>4795615</v>
      </c>
      <c r="AD50" s="54"/>
      <c r="AE50" s="54"/>
      <c r="AF50" s="54"/>
      <c r="AG50" s="54"/>
      <c r="AH50" s="54"/>
      <c r="AI50" s="54"/>
      <c r="AJ50" s="54"/>
      <c r="AK50" s="54">
        <f t="shared" ref="AK50" si="0">AK48+AK49</f>
        <v>200000</v>
      </c>
      <c r="AL50" s="54"/>
      <c r="AM50" s="54"/>
      <c r="AN50" s="54"/>
      <c r="AO50" s="54"/>
      <c r="AP50" s="54"/>
      <c r="AQ50" s="54"/>
      <c r="AR50" s="54"/>
      <c r="AS50" s="54">
        <f t="shared" ref="AS50" si="1">AS48+AS49</f>
        <v>4995615</v>
      </c>
      <c r="AT50" s="54"/>
      <c r="AU50" s="54"/>
      <c r="AV50" s="54"/>
      <c r="AW50" s="54"/>
      <c r="AX50" s="54"/>
      <c r="AY50" s="54"/>
      <c r="AZ50" s="54"/>
      <c r="BA50" s="36"/>
      <c r="BB50" s="36"/>
      <c r="BC50" s="36"/>
      <c r="BD50" s="36"/>
      <c r="BE50" s="36"/>
      <c r="BF50" s="36"/>
      <c r="BG50" s="36"/>
      <c r="BH50" s="36"/>
    </row>
    <row r="52" spans="1:79" ht="15.95" customHeight="1">
      <c r="A52" s="85" t="s">
        <v>43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.95" customHeight="1">
      <c r="A53" s="65" t="s">
        <v>101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2.25" customHeight="1">
      <c r="A54" s="58" t="s">
        <v>29</v>
      </c>
      <c r="B54" s="58"/>
      <c r="C54" s="58"/>
      <c r="D54" s="72" t="s">
        <v>35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8" t="s">
        <v>30</v>
      </c>
      <c r="AC54" s="58"/>
      <c r="AD54" s="58"/>
      <c r="AE54" s="58"/>
      <c r="AF54" s="58"/>
      <c r="AG54" s="58"/>
      <c r="AH54" s="58"/>
      <c r="AI54" s="58"/>
      <c r="AJ54" s="58" t="s">
        <v>31</v>
      </c>
      <c r="AK54" s="58"/>
      <c r="AL54" s="58"/>
      <c r="AM54" s="58"/>
      <c r="AN54" s="58"/>
      <c r="AO54" s="58"/>
      <c r="AP54" s="58"/>
      <c r="AQ54" s="58"/>
      <c r="AR54" s="58" t="s">
        <v>28</v>
      </c>
      <c r="AS54" s="58"/>
      <c r="AT54" s="58"/>
      <c r="AU54" s="58"/>
      <c r="AV54" s="58"/>
      <c r="AW54" s="58"/>
      <c r="AX54" s="58"/>
      <c r="AY54" s="58"/>
    </row>
    <row r="55" spans="1:79" ht="21.75" customHeight="1">
      <c r="A55" s="58"/>
      <c r="B55" s="58"/>
      <c r="C55" s="58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9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1" t="s">
        <v>7</v>
      </c>
      <c r="B57" s="41"/>
      <c r="C57" s="41"/>
      <c r="D57" s="62" t="s">
        <v>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84" t="s">
        <v>9</v>
      </c>
      <c r="AC57" s="84"/>
      <c r="AD57" s="84"/>
      <c r="AE57" s="84"/>
      <c r="AF57" s="84"/>
      <c r="AG57" s="84"/>
      <c r="AH57" s="84"/>
      <c r="AI57" s="84"/>
      <c r="AJ57" s="84" t="s">
        <v>10</v>
      </c>
      <c r="AK57" s="84"/>
      <c r="AL57" s="84"/>
      <c r="AM57" s="84"/>
      <c r="AN57" s="84"/>
      <c r="AO57" s="84"/>
      <c r="AP57" s="84"/>
      <c r="AQ57" s="84"/>
      <c r="AR57" s="84" t="s">
        <v>11</v>
      </c>
      <c r="AS57" s="84"/>
      <c r="AT57" s="84"/>
      <c r="AU57" s="84"/>
      <c r="AV57" s="84"/>
      <c r="AW57" s="84"/>
      <c r="AX57" s="84"/>
      <c r="AY57" s="84"/>
      <c r="CA57" s="1" t="s">
        <v>16</v>
      </c>
    </row>
    <row r="58" spans="1:79" s="4" customFormat="1" ht="12.75" customHeight="1">
      <c r="A58" s="46"/>
      <c r="B58" s="46"/>
      <c r="C58" s="46"/>
      <c r="D58" s="79" t="s">
        <v>28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17</v>
      </c>
    </row>
    <row r="59" spans="1:79" ht="4.5" customHeight="1"/>
    <row r="60" spans="1:79" ht="15.95" customHeight="1">
      <c r="A60" s="66" t="s">
        <v>44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79" ht="30" customHeight="1">
      <c r="A61" s="58" t="s">
        <v>29</v>
      </c>
      <c r="B61" s="58"/>
      <c r="C61" s="58"/>
      <c r="D61" s="58"/>
      <c r="E61" s="58"/>
      <c r="F61" s="58"/>
      <c r="G61" s="59" t="s">
        <v>45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3</v>
      </c>
      <c r="AA61" s="58"/>
      <c r="AB61" s="58"/>
      <c r="AC61" s="58"/>
      <c r="AD61" s="58"/>
      <c r="AE61" s="58" t="s">
        <v>2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30</v>
      </c>
      <c r="AP61" s="60"/>
      <c r="AQ61" s="60"/>
      <c r="AR61" s="60"/>
      <c r="AS61" s="60"/>
      <c r="AT61" s="60"/>
      <c r="AU61" s="60"/>
      <c r="AV61" s="61"/>
      <c r="AW61" s="59" t="s">
        <v>31</v>
      </c>
      <c r="AX61" s="60"/>
      <c r="AY61" s="60"/>
      <c r="AZ61" s="60"/>
      <c r="BA61" s="60"/>
      <c r="BB61" s="60"/>
      <c r="BC61" s="60"/>
      <c r="BD61" s="61"/>
      <c r="BE61" s="59" t="s">
        <v>28</v>
      </c>
      <c r="BF61" s="60"/>
      <c r="BG61" s="60"/>
      <c r="BH61" s="60"/>
      <c r="BI61" s="60"/>
      <c r="BJ61" s="60"/>
      <c r="BK61" s="60"/>
      <c r="BL61" s="61"/>
    </row>
    <row r="62" spans="1:79" ht="15.95" customHeight="1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>
      <c r="A63" s="41" t="s">
        <v>34</v>
      </c>
      <c r="B63" s="41"/>
      <c r="C63" s="41"/>
      <c r="D63" s="41"/>
      <c r="E63" s="41"/>
      <c r="F63" s="41"/>
      <c r="G63" s="62" t="s">
        <v>8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1" t="s">
        <v>20</v>
      </c>
      <c r="AA63" s="41"/>
      <c r="AB63" s="41"/>
      <c r="AC63" s="41"/>
      <c r="AD63" s="41"/>
      <c r="AE63" s="97" t="s">
        <v>33</v>
      </c>
      <c r="AF63" s="97"/>
      <c r="AG63" s="97"/>
      <c r="AH63" s="97"/>
      <c r="AI63" s="97"/>
      <c r="AJ63" s="97"/>
      <c r="AK63" s="97"/>
      <c r="AL63" s="97"/>
      <c r="AM63" s="97"/>
      <c r="AN63" s="62"/>
      <c r="AO63" s="84" t="s">
        <v>9</v>
      </c>
      <c r="AP63" s="84"/>
      <c r="AQ63" s="84"/>
      <c r="AR63" s="84"/>
      <c r="AS63" s="84"/>
      <c r="AT63" s="84"/>
      <c r="AU63" s="84"/>
      <c r="AV63" s="84"/>
      <c r="AW63" s="84" t="s">
        <v>32</v>
      </c>
      <c r="AX63" s="84"/>
      <c r="AY63" s="84"/>
      <c r="AZ63" s="84"/>
      <c r="BA63" s="84"/>
      <c r="BB63" s="84"/>
      <c r="BC63" s="84"/>
      <c r="BD63" s="84"/>
      <c r="BE63" s="84" t="s">
        <v>11</v>
      </c>
      <c r="BF63" s="84"/>
      <c r="BG63" s="84"/>
      <c r="BH63" s="84"/>
      <c r="BI63" s="84"/>
      <c r="BJ63" s="84"/>
      <c r="BK63" s="84"/>
      <c r="BL63" s="84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13" t="s">
        <v>69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50"/>
      <c r="AA64" s="50"/>
      <c r="AB64" s="50"/>
      <c r="AC64" s="50"/>
      <c r="AD64" s="50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19</v>
      </c>
    </row>
    <row r="65" spans="1:64" ht="13.15" customHeight="1">
      <c r="A65" s="41">
        <v>1</v>
      </c>
      <c r="B65" s="41"/>
      <c r="C65" s="41"/>
      <c r="D65" s="41"/>
      <c r="E65" s="41"/>
      <c r="F65" s="41"/>
      <c r="G65" s="42" t="s">
        <v>70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71</v>
      </c>
      <c r="AA65" s="45"/>
      <c r="AB65" s="45"/>
      <c r="AC65" s="45"/>
      <c r="AD65" s="45"/>
      <c r="AE65" s="108" t="s">
        <v>72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40">
        <v>23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ref="BE65:BE81" si="2">AO65+AW65</f>
        <v>23</v>
      </c>
      <c r="BF65" s="40"/>
      <c r="BG65" s="40"/>
      <c r="BH65" s="40"/>
      <c r="BI65" s="40"/>
      <c r="BJ65" s="40"/>
      <c r="BK65" s="40"/>
      <c r="BL65" s="40"/>
    </row>
    <row r="66" spans="1:64" ht="13.15" customHeight="1">
      <c r="A66" s="41">
        <v>2</v>
      </c>
      <c r="B66" s="41"/>
      <c r="C66" s="41"/>
      <c r="D66" s="41"/>
      <c r="E66" s="41"/>
      <c r="F66" s="41"/>
      <c r="G66" s="42" t="s">
        <v>73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74</v>
      </c>
      <c r="AA66" s="45"/>
      <c r="AB66" s="45"/>
      <c r="AC66" s="45"/>
      <c r="AD66" s="45"/>
      <c r="AE66" s="37" t="s">
        <v>75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0">
        <v>0</v>
      </c>
      <c r="AP66" s="40"/>
      <c r="AQ66" s="40"/>
      <c r="AR66" s="40"/>
      <c r="AS66" s="40"/>
      <c r="AT66" s="40"/>
      <c r="AU66" s="40"/>
      <c r="AV66" s="40"/>
      <c r="AW66" s="40">
        <v>669.82</v>
      </c>
      <c r="AX66" s="40"/>
      <c r="AY66" s="40"/>
      <c r="AZ66" s="40"/>
      <c r="BA66" s="40"/>
      <c r="BB66" s="40"/>
      <c r="BC66" s="40"/>
      <c r="BD66" s="40"/>
      <c r="BE66" s="40">
        <f t="shared" ref="BE66" si="3">AO66+AW66</f>
        <v>669.82</v>
      </c>
      <c r="BF66" s="40"/>
      <c r="BG66" s="40"/>
      <c r="BH66" s="40"/>
      <c r="BI66" s="40"/>
      <c r="BJ66" s="40"/>
      <c r="BK66" s="40"/>
      <c r="BL66" s="40"/>
    </row>
    <row r="67" spans="1:64" ht="13.15" customHeight="1">
      <c r="A67" s="41">
        <v>3</v>
      </c>
      <c r="B67" s="41"/>
      <c r="C67" s="41"/>
      <c r="D67" s="41"/>
      <c r="E67" s="41"/>
      <c r="F67" s="41"/>
      <c r="G67" s="42" t="s">
        <v>112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37" t="s">
        <v>75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40">
        <v>0</v>
      </c>
      <c r="AP67" s="40"/>
      <c r="AQ67" s="40"/>
      <c r="AR67" s="40"/>
      <c r="AS67" s="40"/>
      <c r="AT67" s="40"/>
      <c r="AU67" s="40"/>
      <c r="AV67" s="40"/>
      <c r="AW67" s="40">
        <v>329</v>
      </c>
      <c r="AX67" s="40"/>
      <c r="AY67" s="40"/>
      <c r="AZ67" s="40"/>
      <c r="BA67" s="40"/>
      <c r="BB67" s="40"/>
      <c r="BC67" s="40"/>
      <c r="BD67" s="40"/>
      <c r="BE67" s="40">
        <f t="shared" si="2"/>
        <v>329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3.15" customHeight="1">
      <c r="A69" s="41">
        <v>4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37" t="s">
        <v>78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40">
        <v>1638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2"/>
        <v>1638</v>
      </c>
      <c r="BF69" s="40"/>
      <c r="BG69" s="40"/>
      <c r="BH69" s="40"/>
      <c r="BI69" s="40"/>
      <c r="BJ69" s="40"/>
      <c r="BK69" s="40"/>
      <c r="BL69" s="40"/>
    </row>
    <row r="70" spans="1:64" ht="13.15" customHeight="1">
      <c r="A70" s="41">
        <v>5</v>
      </c>
      <c r="B70" s="41"/>
      <c r="C70" s="41"/>
      <c r="D70" s="41"/>
      <c r="E70" s="41"/>
      <c r="F70" s="41"/>
      <c r="G70" s="42" t="s">
        <v>79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71</v>
      </c>
      <c r="AA70" s="45"/>
      <c r="AB70" s="45"/>
      <c r="AC70" s="45"/>
      <c r="AD70" s="45"/>
      <c r="AE70" s="37" t="s">
        <v>80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40">
        <v>145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2"/>
        <v>145</v>
      </c>
      <c r="BF70" s="40"/>
      <c r="BG70" s="40"/>
      <c r="BH70" s="40"/>
      <c r="BI70" s="40"/>
      <c r="BJ70" s="40"/>
      <c r="BK70" s="40"/>
      <c r="BL70" s="40"/>
    </row>
    <row r="71" spans="1:64" ht="13.15" customHeight="1">
      <c r="A71" s="98">
        <v>6</v>
      </c>
      <c r="B71" s="99"/>
      <c r="C71" s="99"/>
      <c r="D71" s="99"/>
      <c r="E71" s="99"/>
      <c r="F71" s="100"/>
      <c r="G71" s="42" t="s">
        <v>117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108" t="s">
        <v>71</v>
      </c>
      <c r="AA71" s="109"/>
      <c r="AB71" s="109"/>
      <c r="AC71" s="109"/>
      <c r="AD71" s="110"/>
      <c r="AE71" s="37" t="s">
        <v>80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118">
        <v>165</v>
      </c>
      <c r="AP71" s="119"/>
      <c r="AQ71" s="119"/>
      <c r="AR71" s="119"/>
      <c r="AS71" s="119"/>
      <c r="AT71" s="119"/>
      <c r="AU71" s="119"/>
      <c r="AV71" s="120"/>
      <c r="AW71" s="121">
        <v>0</v>
      </c>
      <c r="AX71" s="122"/>
      <c r="AY71" s="122"/>
      <c r="AZ71" s="122"/>
      <c r="BA71" s="122"/>
      <c r="BB71" s="122"/>
      <c r="BC71" s="122"/>
      <c r="BD71" s="123"/>
      <c r="BE71" s="121">
        <f>AO71+AW71</f>
        <v>165</v>
      </c>
      <c r="BF71" s="122"/>
      <c r="BG71" s="122"/>
      <c r="BH71" s="122"/>
      <c r="BI71" s="122"/>
      <c r="BJ71" s="122"/>
      <c r="BK71" s="122"/>
      <c r="BL71" s="123"/>
    </row>
    <row r="72" spans="1:64" ht="13.15" customHeight="1">
      <c r="A72" s="41">
        <v>7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37" t="s">
        <v>78</v>
      </c>
      <c r="AF72" s="38"/>
      <c r="AG72" s="38"/>
      <c r="AH72" s="38"/>
      <c r="AI72" s="38"/>
      <c r="AJ72" s="38"/>
      <c r="AK72" s="38"/>
      <c r="AL72" s="38"/>
      <c r="AM72" s="38"/>
      <c r="AN72" s="39"/>
      <c r="AO72" s="40">
        <v>1638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2"/>
        <v>1638</v>
      </c>
      <c r="BF72" s="40"/>
      <c r="BG72" s="40"/>
      <c r="BH72" s="40"/>
      <c r="BI72" s="40"/>
      <c r="BJ72" s="40"/>
      <c r="BK72" s="40"/>
      <c r="BL72" s="40"/>
    </row>
    <row r="73" spans="1:64" ht="13.15" customHeight="1">
      <c r="A73" s="41">
        <v>8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71</v>
      </c>
      <c r="AA73" s="45"/>
      <c r="AB73" s="45"/>
      <c r="AC73" s="45"/>
      <c r="AD73" s="45"/>
      <c r="AE73" s="37" t="s">
        <v>83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40">
        <v>0</v>
      </c>
      <c r="AP73" s="40"/>
      <c r="AQ73" s="40"/>
      <c r="AR73" s="40"/>
      <c r="AS73" s="40"/>
      <c r="AT73" s="40"/>
      <c r="AU73" s="40"/>
      <c r="AV73" s="40"/>
      <c r="AW73" s="124">
        <v>9</v>
      </c>
      <c r="AX73" s="124"/>
      <c r="AY73" s="124"/>
      <c r="AZ73" s="124"/>
      <c r="BA73" s="124"/>
      <c r="BB73" s="124"/>
      <c r="BC73" s="124"/>
      <c r="BD73" s="124"/>
      <c r="BE73" s="40">
        <f t="shared" si="2"/>
        <v>9</v>
      </c>
      <c r="BF73" s="40"/>
      <c r="BG73" s="40"/>
      <c r="BH73" s="40"/>
      <c r="BI73" s="40"/>
      <c r="BJ73" s="40"/>
      <c r="BK73" s="40"/>
      <c r="BL73" s="40"/>
    </row>
    <row r="74" spans="1:64" s="4" customFormat="1" ht="12.75" customHeight="1">
      <c r="A74" s="46">
        <v>0</v>
      </c>
      <c r="B74" s="46"/>
      <c r="C74" s="46"/>
      <c r="D74" s="46"/>
      <c r="E74" s="46"/>
      <c r="F74" s="46"/>
      <c r="G74" s="51" t="s">
        <v>84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0"/>
      <c r="AA74" s="50"/>
      <c r="AB74" s="50"/>
      <c r="AC74" s="50"/>
      <c r="AD74" s="50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64" ht="41.25" customHeight="1">
      <c r="A75" s="41">
        <v>9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71</v>
      </c>
      <c r="AA75" s="45"/>
      <c r="AB75" s="45"/>
      <c r="AC75" s="45"/>
      <c r="AD75" s="45"/>
      <c r="AE75" s="37" t="s">
        <v>86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125">
        <f>AO69/AO65</f>
        <v>71.217391304347828</v>
      </c>
      <c r="AP75" s="125"/>
      <c r="AQ75" s="125"/>
      <c r="AR75" s="125"/>
      <c r="AS75" s="125"/>
      <c r="AT75" s="125"/>
      <c r="AU75" s="125"/>
      <c r="AV75" s="125"/>
      <c r="AW75" s="40">
        <v>0</v>
      </c>
      <c r="AX75" s="40"/>
      <c r="AY75" s="40"/>
      <c r="AZ75" s="40"/>
      <c r="BA75" s="40"/>
      <c r="BB75" s="40"/>
      <c r="BC75" s="40"/>
      <c r="BD75" s="40"/>
      <c r="BE75" s="125">
        <f t="shared" si="2"/>
        <v>71.217391304347828</v>
      </c>
      <c r="BF75" s="125"/>
      <c r="BG75" s="125"/>
      <c r="BH75" s="125"/>
      <c r="BI75" s="125"/>
      <c r="BJ75" s="125"/>
      <c r="BK75" s="125"/>
      <c r="BL75" s="125"/>
    </row>
    <row r="76" spans="1:64" ht="52.9" customHeight="1">
      <c r="A76" s="41">
        <v>10</v>
      </c>
      <c r="B76" s="41"/>
      <c r="C76" s="41"/>
      <c r="D76" s="41"/>
      <c r="E76" s="41"/>
      <c r="F76" s="41"/>
      <c r="G76" s="42" t="s">
        <v>87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71</v>
      </c>
      <c r="AA76" s="45"/>
      <c r="AB76" s="45"/>
      <c r="AC76" s="45"/>
      <c r="AD76" s="45"/>
      <c r="AE76" s="37" t="s">
        <v>88</v>
      </c>
      <c r="AF76" s="38"/>
      <c r="AG76" s="38"/>
      <c r="AH76" s="38"/>
      <c r="AI76" s="38"/>
      <c r="AJ76" s="38"/>
      <c r="AK76" s="38"/>
      <c r="AL76" s="38"/>
      <c r="AM76" s="38"/>
      <c r="AN76" s="39"/>
      <c r="AO76" s="125">
        <f>AO70/AO65</f>
        <v>6.3043478260869561</v>
      </c>
      <c r="AP76" s="125"/>
      <c r="AQ76" s="125"/>
      <c r="AR76" s="125"/>
      <c r="AS76" s="125"/>
      <c r="AT76" s="125"/>
      <c r="AU76" s="125"/>
      <c r="AV76" s="125"/>
      <c r="AW76" s="40">
        <v>0</v>
      </c>
      <c r="AX76" s="40"/>
      <c r="AY76" s="40"/>
      <c r="AZ76" s="40"/>
      <c r="BA76" s="40"/>
      <c r="BB76" s="40"/>
      <c r="BC76" s="40"/>
      <c r="BD76" s="40"/>
      <c r="BE76" s="125">
        <f t="shared" si="2"/>
        <v>6.3043478260869561</v>
      </c>
      <c r="BF76" s="125"/>
      <c r="BG76" s="125"/>
      <c r="BH76" s="125"/>
      <c r="BI76" s="125"/>
      <c r="BJ76" s="125"/>
      <c r="BK76" s="125"/>
      <c r="BL76" s="125"/>
    </row>
    <row r="77" spans="1:64" ht="52.9" customHeight="1">
      <c r="A77" s="41">
        <v>11</v>
      </c>
      <c r="B77" s="41"/>
      <c r="C77" s="41"/>
      <c r="D77" s="41"/>
      <c r="E77" s="41"/>
      <c r="F77" s="41"/>
      <c r="G77" s="42" t="s">
        <v>89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90</v>
      </c>
      <c r="AA77" s="45"/>
      <c r="AB77" s="45"/>
      <c r="AC77" s="45"/>
      <c r="AD77" s="45"/>
      <c r="AE77" s="37" t="s">
        <v>91</v>
      </c>
      <c r="AF77" s="38"/>
      <c r="AG77" s="38"/>
      <c r="AH77" s="38"/>
      <c r="AI77" s="38"/>
      <c r="AJ77" s="38"/>
      <c r="AK77" s="38"/>
      <c r="AL77" s="38"/>
      <c r="AM77" s="38"/>
      <c r="AN77" s="39"/>
      <c r="AO77" s="124">
        <f>AC50/AO65/1000</f>
        <v>208.505</v>
      </c>
      <c r="AP77" s="124"/>
      <c r="AQ77" s="124"/>
      <c r="AR77" s="124"/>
      <c r="AS77" s="124"/>
      <c r="AT77" s="124"/>
      <c r="AU77" s="124"/>
      <c r="AV77" s="124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ref="BE77" si="4">AO77+AW77</f>
        <v>208.505</v>
      </c>
      <c r="BF77" s="40"/>
      <c r="BG77" s="40"/>
      <c r="BH77" s="40"/>
      <c r="BI77" s="40"/>
      <c r="BJ77" s="40"/>
      <c r="BK77" s="40"/>
      <c r="BL77" s="40"/>
    </row>
    <row r="78" spans="1:64" s="4" customFormat="1" ht="12.75" customHeight="1">
      <c r="A78" s="46">
        <v>0</v>
      </c>
      <c r="B78" s="46"/>
      <c r="C78" s="46"/>
      <c r="D78" s="46"/>
      <c r="E78" s="46"/>
      <c r="F78" s="46"/>
      <c r="G78" s="51" t="s">
        <v>92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0"/>
      <c r="AA78" s="50"/>
      <c r="AB78" s="50"/>
      <c r="AC78" s="50"/>
      <c r="AD78" s="50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s="4" customFormat="1" ht="54" customHeight="1">
      <c r="A79" s="41">
        <v>12</v>
      </c>
      <c r="B79" s="41"/>
      <c r="C79" s="41"/>
      <c r="D79" s="41"/>
      <c r="E79" s="41"/>
      <c r="F79" s="41"/>
      <c r="G79" s="42" t="s">
        <v>93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94</v>
      </c>
      <c r="AA79" s="45"/>
      <c r="AB79" s="45"/>
      <c r="AC79" s="45"/>
      <c r="AD79" s="45"/>
      <c r="AE79" s="37" t="s">
        <v>95</v>
      </c>
      <c r="AF79" s="38"/>
      <c r="AG79" s="38"/>
      <c r="AH79" s="38"/>
      <c r="AI79" s="38"/>
      <c r="AJ79" s="38"/>
      <c r="AK79" s="38"/>
      <c r="AL79" s="38"/>
      <c r="AM79" s="38"/>
      <c r="AN79" s="39"/>
      <c r="AO79" s="40">
        <v>100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ref="BE79" si="5">AO79+AW79</f>
        <v>100</v>
      </c>
      <c r="BF79" s="40"/>
      <c r="BG79" s="40"/>
      <c r="BH79" s="40"/>
      <c r="BI79" s="40"/>
      <c r="BJ79" s="40"/>
      <c r="BK79" s="40"/>
      <c r="BL79" s="40"/>
    </row>
    <row r="80" spans="1:64" s="4" customFormat="1" ht="41.25" customHeight="1">
      <c r="A80" s="98">
        <v>13</v>
      </c>
      <c r="B80" s="99"/>
      <c r="C80" s="99"/>
      <c r="D80" s="99"/>
      <c r="E80" s="99"/>
      <c r="F80" s="100"/>
      <c r="G80" s="126" t="s">
        <v>116</v>
      </c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108" t="s">
        <v>94</v>
      </c>
      <c r="AA80" s="109"/>
      <c r="AB80" s="109"/>
      <c r="AC80" s="109"/>
      <c r="AD80" s="110"/>
      <c r="AE80" s="37" t="s">
        <v>118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121">
        <v>100</v>
      </c>
      <c r="AP80" s="122"/>
      <c r="AQ80" s="122"/>
      <c r="AR80" s="122"/>
      <c r="AS80" s="122"/>
      <c r="AT80" s="122"/>
      <c r="AU80" s="122"/>
      <c r="AV80" s="123"/>
      <c r="AW80" s="121">
        <v>0</v>
      </c>
      <c r="AX80" s="122"/>
      <c r="AY80" s="122"/>
      <c r="AZ80" s="122"/>
      <c r="BA80" s="122"/>
      <c r="BB80" s="122"/>
      <c r="BC80" s="122"/>
      <c r="BD80" s="123"/>
      <c r="BE80" s="121">
        <f t="shared" ref="BE80" si="6">AO80+AW80</f>
        <v>100</v>
      </c>
      <c r="BF80" s="122"/>
      <c r="BG80" s="122"/>
      <c r="BH80" s="122"/>
      <c r="BI80" s="122"/>
      <c r="BJ80" s="122"/>
      <c r="BK80" s="122"/>
      <c r="BL80" s="123"/>
    </row>
    <row r="81" spans="1:64" ht="50.25" customHeight="1">
      <c r="A81" s="41">
        <v>14</v>
      </c>
      <c r="B81" s="41"/>
      <c r="C81" s="41"/>
      <c r="D81" s="41"/>
      <c r="E81" s="41"/>
      <c r="F81" s="41"/>
      <c r="G81" s="42" t="s">
        <v>115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94</v>
      </c>
      <c r="AA81" s="45"/>
      <c r="AB81" s="45"/>
      <c r="AC81" s="45"/>
      <c r="AD81" s="45"/>
      <c r="AE81" s="37" t="s">
        <v>113</v>
      </c>
      <c r="AF81" s="38"/>
      <c r="AG81" s="38"/>
      <c r="AH81" s="38"/>
      <c r="AI81" s="38"/>
      <c r="AJ81" s="38"/>
      <c r="AK81" s="38"/>
      <c r="AL81" s="38"/>
      <c r="AM81" s="38"/>
      <c r="AN81" s="39"/>
      <c r="AO81" s="40">
        <v>0</v>
      </c>
      <c r="AP81" s="40"/>
      <c r="AQ81" s="40"/>
      <c r="AR81" s="40"/>
      <c r="AS81" s="40"/>
      <c r="AT81" s="40"/>
      <c r="AU81" s="40"/>
      <c r="AV81" s="40"/>
      <c r="AW81" s="125">
        <f>35333/200000*100</f>
        <v>17.666499999999999</v>
      </c>
      <c r="AX81" s="125"/>
      <c r="AY81" s="125"/>
      <c r="AZ81" s="125"/>
      <c r="BA81" s="125"/>
      <c r="BB81" s="125"/>
      <c r="BC81" s="125"/>
      <c r="BD81" s="125"/>
      <c r="BE81" s="125">
        <f t="shared" si="2"/>
        <v>17.666499999999999</v>
      </c>
      <c r="BF81" s="125"/>
      <c r="BG81" s="125"/>
      <c r="BH81" s="125"/>
      <c r="BI81" s="125"/>
      <c r="BJ81" s="125"/>
      <c r="BK81" s="125"/>
      <c r="BL81" s="125"/>
    </row>
    <row r="83" spans="1:64" ht="16.5" customHeight="1">
      <c r="A83" s="80" t="s">
        <v>110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5"/>
      <c r="AO83" s="82" t="s">
        <v>111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64">
      <c r="W84" s="67" t="s">
        <v>6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O84" s="67" t="s">
        <v>53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64" ht="15.95" customHeight="1">
      <c r="A85" s="83" t="s">
        <v>4</v>
      </c>
      <c r="B85" s="83"/>
      <c r="C85" s="83"/>
      <c r="D85" s="83"/>
      <c r="E85" s="83"/>
      <c r="F85" s="83"/>
    </row>
    <row r="86" spans="1:64" ht="13.15" customHeight="1">
      <c r="A86" s="68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</row>
    <row r="87" spans="1:64">
      <c r="A87" s="69" t="s">
        <v>48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</row>
    <row r="88" spans="1:64" ht="10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customHeight="1">
      <c r="A89" s="80" t="s">
        <v>119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5"/>
      <c r="AO89" s="82" t="s">
        <v>120</v>
      </c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</row>
    <row r="90" spans="1:64">
      <c r="W90" s="67" t="s">
        <v>6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O90" s="67" t="s">
        <v>53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</row>
    <row r="91" spans="1:64">
      <c r="A91" s="70" t="s">
        <v>121</v>
      </c>
      <c r="B91" s="71"/>
      <c r="C91" s="71"/>
      <c r="D91" s="71"/>
      <c r="E91" s="71"/>
      <c r="F91" s="71"/>
      <c r="G91" s="71"/>
      <c r="H91" s="71"/>
    </row>
    <row r="92" spans="1:64">
      <c r="A92" s="67" t="s">
        <v>46</v>
      </c>
      <c r="B92" s="67"/>
      <c r="C92" s="67"/>
      <c r="D92" s="67"/>
      <c r="E92" s="67"/>
      <c r="F92" s="67"/>
      <c r="G92" s="67"/>
      <c r="H92" s="67"/>
      <c r="I92" s="16"/>
      <c r="J92" s="16"/>
      <c r="K92" s="16"/>
      <c r="L92" s="16"/>
      <c r="M92" s="16"/>
      <c r="N92" s="16"/>
      <c r="O92" s="16"/>
      <c r="P92" s="16"/>
      <c r="Q92" s="16"/>
    </row>
    <row r="93" spans="1:64">
      <c r="A93" s="23" t="s">
        <v>47</v>
      </c>
    </row>
  </sheetData>
  <mergeCells count="280">
    <mergeCell ref="BE81:BL81"/>
    <mergeCell ref="A81:F81"/>
    <mergeCell ref="G81:Y81"/>
    <mergeCell ref="Z81:AD81"/>
    <mergeCell ref="AE81:AN81"/>
    <mergeCell ref="AO81:AV81"/>
    <mergeCell ref="AW81:BD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80:F80"/>
    <mergeCell ref="G80:Y80"/>
    <mergeCell ref="Z80:AD80"/>
    <mergeCell ref="AE80:AN80"/>
    <mergeCell ref="AO80:AV80"/>
    <mergeCell ref="AW80:BD80"/>
    <mergeCell ref="BE80:BL80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A65:F65"/>
    <mergeCell ref="G65:Y65"/>
    <mergeCell ref="Z65:AD65"/>
    <mergeCell ref="AE65:AN65"/>
    <mergeCell ref="AO65:AV65"/>
    <mergeCell ref="AW65:BD65"/>
    <mergeCell ref="G38:BL38"/>
    <mergeCell ref="D58:AA58"/>
    <mergeCell ref="AB58:AI58"/>
    <mergeCell ref="AJ58:AQ58"/>
    <mergeCell ref="AR58:AY58"/>
    <mergeCell ref="D49:AB49"/>
    <mergeCell ref="AC49:AJ49"/>
    <mergeCell ref="AK49:AR49"/>
    <mergeCell ref="A50:C50"/>
    <mergeCell ref="D50:AB50"/>
    <mergeCell ref="AC50:AJ50"/>
    <mergeCell ref="AK50:AR50"/>
    <mergeCell ref="AS50:AZ50"/>
    <mergeCell ref="BE61:BL61"/>
    <mergeCell ref="A58:C58"/>
    <mergeCell ref="AW62:BD62"/>
    <mergeCell ref="BE62:BL62"/>
    <mergeCell ref="G64:Y64"/>
    <mergeCell ref="AO1:BL1"/>
    <mergeCell ref="U20:AD20"/>
    <mergeCell ref="AE20:AR20"/>
    <mergeCell ref="G27:BL27"/>
    <mergeCell ref="A28:F28"/>
    <mergeCell ref="G28:BL28"/>
    <mergeCell ref="AO7:BF7"/>
    <mergeCell ref="A10:BL10"/>
    <mergeCell ref="A11:BL11"/>
    <mergeCell ref="B13:L13"/>
    <mergeCell ref="B14:L14"/>
    <mergeCell ref="A23:BL23"/>
    <mergeCell ref="A24:BL24"/>
    <mergeCell ref="A26:BL26"/>
    <mergeCell ref="B16:L16"/>
    <mergeCell ref="N16:AS16"/>
    <mergeCell ref="AK18:BC18"/>
    <mergeCell ref="AK19:BC19"/>
    <mergeCell ref="N17:AS17"/>
    <mergeCell ref="AU17:BB17"/>
    <mergeCell ref="N19:Y19"/>
    <mergeCell ref="AA19:AI19"/>
    <mergeCell ref="B18:L18"/>
    <mergeCell ref="N18:Y18"/>
    <mergeCell ref="A30:F30"/>
    <mergeCell ref="AW61:BD61"/>
    <mergeCell ref="AE61:AN61"/>
    <mergeCell ref="Z61:AD61"/>
    <mergeCell ref="A62:F62"/>
    <mergeCell ref="A60:BL60"/>
    <mergeCell ref="AS47:AZ47"/>
    <mergeCell ref="AS46:AZ46"/>
    <mergeCell ref="A52:BL52"/>
    <mergeCell ref="A48:C48"/>
    <mergeCell ref="AK48:AR48"/>
    <mergeCell ref="AS48:AZ48"/>
    <mergeCell ref="AE62:AN62"/>
    <mergeCell ref="AS49:AZ49"/>
    <mergeCell ref="A53:AY53"/>
    <mergeCell ref="D57:AA57"/>
    <mergeCell ref="AB57:AI57"/>
    <mergeCell ref="AJ57:AQ57"/>
    <mergeCell ref="AR57:AY57"/>
    <mergeCell ref="AJ56:AQ56"/>
    <mergeCell ref="A56:C56"/>
    <mergeCell ref="AR56:AY56"/>
    <mergeCell ref="A57:C57"/>
    <mergeCell ref="D48:AB48"/>
    <mergeCell ref="AO62:AV62"/>
    <mergeCell ref="Z62:AD62"/>
    <mergeCell ref="G61:Y61"/>
    <mergeCell ref="AO61:AV61"/>
    <mergeCell ref="AK44:AR45"/>
    <mergeCell ref="AK47:AR47"/>
    <mergeCell ref="AS44:AZ45"/>
    <mergeCell ref="D44:AB45"/>
    <mergeCell ref="D46:AB46"/>
    <mergeCell ref="D47:AB47"/>
    <mergeCell ref="AC46:AJ46"/>
    <mergeCell ref="AC47:AJ47"/>
    <mergeCell ref="A61:F61"/>
    <mergeCell ref="A49:C49"/>
    <mergeCell ref="AK46:AR46"/>
    <mergeCell ref="A89:V89"/>
    <mergeCell ref="W89:AM89"/>
    <mergeCell ref="AO89:BG89"/>
    <mergeCell ref="A64:F64"/>
    <mergeCell ref="Z64:AD64"/>
    <mergeCell ref="BE64:BL64"/>
    <mergeCell ref="AO63:AV63"/>
    <mergeCell ref="AW63:BD63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AE63:AN63"/>
    <mergeCell ref="AE79:AN79"/>
    <mergeCell ref="AO79:AV79"/>
    <mergeCell ref="AW79:BD79"/>
    <mergeCell ref="BE79:BL79"/>
    <mergeCell ref="A66:F66"/>
    <mergeCell ref="G66:Y66"/>
    <mergeCell ref="Z66:AD66"/>
    <mergeCell ref="AO2:BL2"/>
    <mergeCell ref="AO3:BL3"/>
    <mergeCell ref="AO6:BF6"/>
    <mergeCell ref="AO4:BL4"/>
    <mergeCell ref="AO5:BL5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N13:AS13"/>
    <mergeCell ref="N14:AS14"/>
    <mergeCell ref="A29:F29"/>
    <mergeCell ref="G29:BL29"/>
    <mergeCell ref="A27:F27"/>
    <mergeCell ref="AU13:BB13"/>
    <mergeCell ref="W90:AM90"/>
    <mergeCell ref="A92:H92"/>
    <mergeCell ref="A86:AS86"/>
    <mergeCell ref="A87:AS87"/>
    <mergeCell ref="A91:H91"/>
    <mergeCell ref="A63:F63"/>
    <mergeCell ref="Z63:AD63"/>
    <mergeCell ref="D54:AA55"/>
    <mergeCell ref="AB54:AI55"/>
    <mergeCell ref="AJ54:AQ55"/>
    <mergeCell ref="AR54:AY55"/>
    <mergeCell ref="AE64:AN64"/>
    <mergeCell ref="A83:V83"/>
    <mergeCell ref="W83:AM83"/>
    <mergeCell ref="AO83:BG83"/>
    <mergeCell ref="A85:F85"/>
    <mergeCell ref="W84:AM84"/>
    <mergeCell ref="BE63:BL63"/>
    <mergeCell ref="AW64:BD64"/>
    <mergeCell ref="AO64:AV64"/>
    <mergeCell ref="BE65:BL65"/>
    <mergeCell ref="AO90:BG90"/>
    <mergeCell ref="AO84:BG84"/>
    <mergeCell ref="G62:Y62"/>
    <mergeCell ref="AU14:BB14"/>
    <mergeCell ref="BE19:BL19"/>
    <mergeCell ref="BE18:BL18"/>
    <mergeCell ref="A54:C55"/>
    <mergeCell ref="D56:AA56"/>
    <mergeCell ref="AB56:AI56"/>
    <mergeCell ref="A38:F38"/>
    <mergeCell ref="G63:Y63"/>
    <mergeCell ref="A39:F39"/>
    <mergeCell ref="A46:C46"/>
    <mergeCell ref="A47:C47"/>
    <mergeCell ref="G39:BL39"/>
    <mergeCell ref="A44:C45"/>
    <mergeCell ref="A43:AZ43"/>
    <mergeCell ref="A42:AZ42"/>
    <mergeCell ref="A40:F40"/>
    <mergeCell ref="G30:BL30"/>
    <mergeCell ref="AC48:AJ48"/>
    <mergeCell ref="AC44:AJ45"/>
    <mergeCell ref="G40:BL40"/>
    <mergeCell ref="AU16:BB16"/>
    <mergeCell ref="B17:L17"/>
    <mergeCell ref="B19:L19"/>
    <mergeCell ref="AA18:AI18"/>
    <mergeCell ref="AE66:AN66"/>
    <mergeCell ref="AO66:AV66"/>
    <mergeCell ref="AW66:BD66"/>
    <mergeCell ref="BE66:BL66"/>
    <mergeCell ref="A77:F77"/>
    <mergeCell ref="G77:Y77"/>
    <mergeCell ref="Z77:AD77"/>
    <mergeCell ref="AE77:AN77"/>
    <mergeCell ref="AO77:AV77"/>
    <mergeCell ref="AW77:BD77"/>
    <mergeCell ref="BE77:BL77"/>
    <mergeCell ref="A67:F67"/>
    <mergeCell ref="G67:Y67"/>
    <mergeCell ref="Z67:AD67"/>
    <mergeCell ref="AE67:AN67"/>
    <mergeCell ref="AO67:AV67"/>
    <mergeCell ref="AW67:BD67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4:L64 H68:L68 H74:L74 G64:G66 G68:G71 G73:G77 G79:G80 H79:L79 G80:L80">
    <cfRule type="cellIs" dxfId="8" priority="4" stopIfTrue="1" operator="equal">
      <formula>$G63</formula>
    </cfRule>
  </conditionalFormatting>
  <conditionalFormatting sqref="D48:D50 D50:I50">
    <cfRule type="cellIs" dxfId="7" priority="5" stopIfTrue="1" operator="equal">
      <formula>$D47</formula>
    </cfRule>
  </conditionalFormatting>
  <conditionalFormatting sqref="A64:F81">
    <cfRule type="cellIs" dxfId="6" priority="6" stopIfTrue="1" operator="equal">
      <formula>0</formula>
    </cfRule>
  </conditionalFormatting>
  <conditionalFormatting sqref="G67 G72">
    <cfRule type="cellIs" dxfId="5" priority="8" stopIfTrue="1" operator="equal">
      <formula>$G65</formula>
    </cfRule>
  </conditionalFormatting>
  <conditionalFormatting sqref="G66">
    <cfRule type="cellIs" dxfId="4" priority="3" stopIfTrue="1" operator="equal">
      <formula>$G64</formula>
    </cfRule>
  </conditionalFormatting>
  <conditionalFormatting sqref="G77">
    <cfRule type="cellIs" dxfId="3" priority="2" stopIfTrue="1" operator="equal">
      <formula>$G75</formula>
    </cfRule>
  </conditionalFormatting>
  <conditionalFormatting sqref="G79:G80">
    <cfRule type="cellIs" dxfId="2" priority="1" stopIfTrue="1" operator="equal">
      <formula>#REF!</formula>
    </cfRule>
  </conditionalFormatting>
  <conditionalFormatting sqref="G78:L78">
    <cfRule type="cellIs" dxfId="1" priority="9" stopIfTrue="1" operator="equal">
      <formula>#REF!</formula>
    </cfRule>
  </conditionalFormatting>
  <conditionalFormatting sqref="G81">
    <cfRule type="cellIs" dxfId="0" priority="10" stopIfTrue="1" operator="equal">
      <formula>$G78</formula>
    </cfRule>
  </conditionalFormatting>
  <pageMargins left="0.32" right="0.33" top="0.39370078740157499" bottom="0.39370078740157499" header="0" footer="0"/>
  <pageSetup paperSize="9" scale="61" fitToHeight="500" orientation="landscape" copies="3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2021-01-28T13:26:04Z</cp:lastPrinted>
  <dcterms:created xsi:type="dcterms:W3CDTF">2016-08-15T09:54:21Z</dcterms:created>
  <dcterms:modified xsi:type="dcterms:W3CDTF">2021-01-28T13:26:18Z</dcterms:modified>
</cp:coreProperties>
</file>