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КПК!$A$1:$BM$93</definedName>
  </definedNames>
  <calcPr calcId="125725"/>
</workbook>
</file>

<file path=xl/calcChain.xml><?xml version="1.0" encoding="utf-8"?>
<calcChain xmlns="http://schemas.openxmlformats.org/spreadsheetml/2006/main">
  <c r="AW83" i="2"/>
  <c r="AW82"/>
  <c r="BE83"/>
  <c r="BE79"/>
  <c r="BE75"/>
  <c r="BE82"/>
  <c r="AK44"/>
  <c r="D44" l="1"/>
  <c r="BE78"/>
  <c r="BE74"/>
  <c r="AS44"/>
  <c r="AS43"/>
  <c r="D43"/>
  <c r="AS45" l="1"/>
  <c r="BE85"/>
  <c r="BE65"/>
  <c r="BE70"/>
  <c r="BE63"/>
  <c r="AW67"/>
  <c r="BE67" s="1"/>
  <c r="AK45"/>
  <c r="G84"/>
  <c r="BE81"/>
  <c r="G80"/>
  <c r="BE77"/>
  <c r="G76"/>
  <c r="BE73"/>
  <c r="G72"/>
  <c r="N14"/>
  <c r="Y54"/>
  <c r="I20" l="1"/>
  <c r="U19" s="1"/>
  <c r="AG53"/>
  <c r="AO53" l="1"/>
  <c r="AG54"/>
  <c r="AO54" s="1"/>
</calcChain>
</file>

<file path=xl/sharedStrings.xml><?xml version="1.0" encoding="utf-8"?>
<sst xmlns="http://schemas.openxmlformats.org/spreadsheetml/2006/main" count="182" uniqueCount="134">
  <si>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</si>
  <si>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</si>
  <si>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</si>
  <si>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</si>
  <si>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</si>
  <si>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</si>
  <si>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</si>
  <si>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</si>
  <si>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</si>
  <si>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</si>
  <si>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</si>
  <si>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</si>
  <si>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</si>
  <si>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</si>
  <si>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</si>
  <si>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</si>
  <si>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</si>
  <si>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</si>
  <si>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</si>
  <si>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</si>
  <si>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</si>
  <si>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</si>
  <si>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</si>
  <si>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</si>
  <si>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</si>
  <si>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</si>
  <si>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</si>
  <si>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</si>
  <si>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</si>
  <si>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</si>
  <si>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</si>
  <si>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</si>
  <si>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</si>
  <si>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</si>
  <si>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</si>
  <si>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</si>
  <si>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</si>
  <si>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</si>
  <si>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</si>
  <si>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</si>
  <si>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</si>
  <si>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</si>
  <si>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(грн)</t>
  </si>
  <si>
    <t>Управління житлово-комунального господарства та будівництва Ніжинської міської ради</t>
  </si>
  <si>
    <t>Затрат</t>
  </si>
  <si>
    <t>Продукту</t>
  </si>
  <si>
    <t>Ефективності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</si>
  <si>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</si>
  <si>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</si>
  <si>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</si>
  <si>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</si>
  <si>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</si>
  <si>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</si>
  <si>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Забезпечення заходів  охорони та раціонального використання природних ресурсів</t>
  </si>
  <si>
    <t>Розчистка водовідвідних канав</t>
  </si>
  <si>
    <t>обсяг видатків на розчистку водовідвідних  канав</t>
  </si>
  <si>
    <t>кількість м.кан очищення водовідвідних канав</t>
  </si>
  <si>
    <t>середня  вартість  м.кан очищення водовідвідних  канав</t>
  </si>
  <si>
    <t xml:space="preserve">обсяг видатків /кіль-сть м кан </t>
  </si>
  <si>
    <t>план</t>
  </si>
  <si>
    <t>темп зростання обсягу видатків  в порівнянні з минулим роком</t>
  </si>
  <si>
    <t>тис.грн.</t>
  </si>
  <si>
    <t>Завдання 1  Розчистка водовідвідних канав</t>
  </si>
  <si>
    <t>метрів/ пагонних</t>
  </si>
  <si>
    <t>темп зростання обсягу видатків на розчистку водовідвідних канав в порівнянні з минулим роком</t>
  </si>
  <si>
    <t>Охорона та раціональне використання природних ресурсів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</si>
  <si>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</si>
  <si>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</si>
  <si>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</si>
  <si>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</si>
  <si>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</si>
  <si>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</si>
  <si>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</si>
  <si>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</si>
  <si>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</si>
  <si>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</si>
  <si>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</si>
  <si>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</si>
  <si>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обсяг видатків у 2020 році/ обсяг видатків у 2019 році</t>
  </si>
  <si>
    <t xml:space="preserve">обсяг видатків у 2020 році/ обсяг видатків у 2019 році * 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</si>
  <si>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</si>
  <si>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</si>
  <si>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</si>
  <si>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</si>
  <si>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</si>
  <si>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</si>
  <si>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</si>
  <si>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2.1</t>
  </si>
  <si>
    <t>2.1.1</t>
  </si>
  <si>
    <t>тис.грн</t>
  </si>
  <si>
    <t>2.2</t>
  </si>
  <si>
    <t>2.2.1</t>
  </si>
  <si>
    <t>2.3</t>
  </si>
  <si>
    <t>2.3.1</t>
  </si>
  <si>
    <t xml:space="preserve">середня  вартість </t>
  </si>
  <si>
    <t>2.4</t>
  </si>
  <si>
    <t>2.4.1</t>
  </si>
  <si>
    <t>МЦП "Охрона навколишнього природного серидовища Ніжинської міської ОТГ"</t>
  </si>
  <si>
    <t>0511</t>
  </si>
  <si>
    <t>1</t>
  </si>
  <si>
    <t>1.1</t>
  </si>
  <si>
    <t>1.1.1</t>
  </si>
  <si>
    <t>1.2</t>
  </si>
  <si>
    <t>1.3</t>
  </si>
  <si>
    <t>1.3.1</t>
  </si>
  <si>
    <t>1.4</t>
  </si>
  <si>
    <t>1.4.1</t>
  </si>
  <si>
    <t>1.4.2</t>
  </si>
  <si>
    <t>кількість саджанців</t>
  </si>
  <si>
    <t>обсяг видатків на придбання саджанців</t>
  </si>
  <si>
    <t>шт.</t>
  </si>
  <si>
    <t>розрахунок обсяг видатків/кіль-ть</t>
  </si>
  <si>
    <t>Начальник фінансового управління</t>
  </si>
  <si>
    <t>Л. В. Писаренко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</si>
  <si>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</si>
  <si>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тис.грн./ шт.</t>
  </si>
  <si>
    <t>середня  вартість одного саджанця</t>
  </si>
  <si>
    <t>2.1.2</t>
  </si>
  <si>
    <t>обсяг видатків на придбання хімічного засобу для бородьби з амброзією</t>
  </si>
  <si>
    <t>кількість засобу</t>
  </si>
  <si>
    <t>тис. литр</t>
  </si>
  <si>
    <t xml:space="preserve">   рішення сесії №5-70/2020,</t>
  </si>
  <si>
    <t xml:space="preserve"> Кошторис на 2020    рішення сесії №8-65/2019,№5-70/2020,кошторис витрат фонду охорони навкололишнього природного серидовища на 2020р.</t>
  </si>
  <si>
    <t>06.01.2021р.</t>
  </si>
  <si>
    <t>06  січня  2021  №2</t>
  </si>
  <si>
    <t>обсяг видатків на придбання</t>
  </si>
  <si>
    <t xml:space="preserve"> Кошторис на 2020 ,кошторис витрат фонду охорони навкололишнього природного серидовища на 2020р.</t>
  </si>
  <si>
    <t xml:space="preserve">кількість </t>
  </si>
  <si>
    <t xml:space="preserve">розрахунок обсяг видатків /кіль-сть </t>
  </si>
  <si>
    <t>Придбання саджанців та інших матеріалів, речовин,насосного агрегату</t>
  </si>
  <si>
    <t>середня  вартість одного засобу</t>
  </si>
  <si>
    <t>тис.грн./ л.</t>
  </si>
  <si>
    <t>Завдання 2 Придбання саджанців  та інших матеріалів, речовин</t>
  </si>
  <si>
    <t>Конституція України;  Бюджетний  кодекс  України, Закон України  «Про державний  бюджет  України на 2020 рік», Постанова Кабінету Міністрів України №1147 від 17.09.1996р.(зі змінами) «Про затвердження переліку видів діяльності, що належать до природоохоронних заходів»,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,еошторис витрат міського фонду охорони навколишнього природного серидовища затвердженого рішення міської ради №5-70/2020 від 25.03.2020р.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</si>
</sst>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#,##0.00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3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166" fontId="3" fillId="0" borderId="6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09"/>
  <sheetViews>
    <sheetView tabSelected="1" view="pageBreakPreview" topLeftCell="A84" zoomScaleNormal="85" zoomScaleSheetLayoutView="100" workbookViewId="0">
      <selection activeCell="AE63" sqref="AE63:AN6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110" ht="33" customHeight="1">
      <c r="AO1" s="151" t="s">
        <v>114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</row>
    <row r="2" spans="1:110" ht="15.95" customHeight="1">
      <c r="AO2" s="152" t="s">
        <v>0</v>
      </c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</row>
    <row r="3" spans="1:110" ht="15" customHeight="1">
      <c r="AO3" s="152" t="s">
        <v>1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</row>
    <row r="4" spans="1:110" ht="39.75" customHeight="1">
      <c r="AO4" s="170" t="s">
        <v>43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</row>
    <row r="5" spans="1:110">
      <c r="AO5" s="171" t="s">
        <v>23</v>
      </c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</row>
    <row r="6" spans="1:110" ht="23.25" customHeight="1">
      <c r="AO6" s="169" t="s">
        <v>124</v>
      </c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</row>
    <row r="8" spans="1:110" ht="15.75" customHeight="1">
      <c r="A8" s="172" t="s">
        <v>24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</row>
    <row r="9" spans="1:110" ht="15.75" customHeight="1">
      <c r="A9" s="172" t="s">
        <v>66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</row>
    <row r="10" spans="1:110" ht="6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110" ht="18.75" customHeight="1">
      <c r="A11" s="33" t="s">
        <v>67</v>
      </c>
      <c r="B11" s="173">
        <v>1200000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34"/>
      <c r="N11" s="197" t="s">
        <v>43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35"/>
      <c r="AU11" s="173">
        <v>32009931</v>
      </c>
      <c r="AV11" s="173"/>
      <c r="AW11" s="173"/>
      <c r="AX11" s="173"/>
      <c r="AY11" s="173"/>
      <c r="AZ11" s="173"/>
      <c r="BA11" s="173"/>
      <c r="BB11" s="173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110" ht="27" customHeight="1">
      <c r="A12" s="36"/>
      <c r="B12" s="177" t="s">
        <v>68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36"/>
      <c r="N12" s="151" t="s">
        <v>69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36"/>
      <c r="AU12" s="177" t="s">
        <v>70</v>
      </c>
      <c r="AV12" s="177"/>
      <c r="AW12" s="177"/>
      <c r="AX12" s="177"/>
      <c r="AY12" s="177"/>
      <c r="AZ12" s="177"/>
      <c r="BA12" s="177"/>
      <c r="BB12" s="177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110" ht="20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37"/>
      <c r="BF13" s="37"/>
      <c r="BG13" s="37"/>
      <c r="BH13" s="37"/>
      <c r="BI13" s="37"/>
      <c r="BJ13" s="37"/>
      <c r="BK13" s="37"/>
      <c r="BL13" s="37"/>
    </row>
    <row r="14" spans="1:110" ht="24" customHeight="1">
      <c r="A14" s="38" t="s">
        <v>6</v>
      </c>
      <c r="B14" s="173">
        <v>1210000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34"/>
      <c r="N14" s="197" t="str">
        <f>N11</f>
        <v>Управління житлово-комунального господарства та будівництва Ніжинської міської ради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35"/>
      <c r="AU14" s="173">
        <v>32009931</v>
      </c>
      <c r="AV14" s="174"/>
      <c r="AW14" s="174"/>
      <c r="AX14" s="174"/>
      <c r="AY14" s="174"/>
      <c r="AZ14" s="174"/>
      <c r="BA14" s="174"/>
      <c r="BB14" s="174"/>
      <c r="BC14" s="39"/>
      <c r="BD14" s="39"/>
      <c r="BE14" s="39"/>
      <c r="BF14" s="39"/>
      <c r="BG14" s="39"/>
      <c r="BH14" s="39"/>
      <c r="BI14" s="39"/>
      <c r="BJ14" s="39"/>
      <c r="BK14" s="39"/>
      <c r="BL14" s="40"/>
    </row>
    <row r="15" spans="1:110" ht="22.5" customHeight="1">
      <c r="A15" s="41"/>
      <c r="B15" s="177" t="s">
        <v>68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36"/>
      <c r="N15" s="151" t="s">
        <v>71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36"/>
      <c r="AU15" s="177" t="s">
        <v>70</v>
      </c>
      <c r="AV15" s="177"/>
      <c r="AW15" s="177"/>
      <c r="AX15" s="177"/>
      <c r="AY15" s="177"/>
      <c r="AZ15" s="177"/>
      <c r="BA15" s="177"/>
      <c r="BB15" s="177"/>
      <c r="BC15" s="42"/>
      <c r="BD15" s="42"/>
      <c r="BE15" s="42"/>
      <c r="BF15" s="42"/>
      <c r="BG15" s="42"/>
      <c r="BH15" s="42"/>
      <c r="BI15" s="42"/>
      <c r="BJ15" s="42"/>
      <c r="BK15" s="43"/>
      <c r="BL15" s="42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</row>
    <row r="16" spans="1:110" ht="6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33" customHeight="1">
      <c r="A17" s="33" t="s">
        <v>72</v>
      </c>
      <c r="B17" s="173">
        <v>1218311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/>
      <c r="N17" s="173">
        <v>8311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39"/>
      <c r="AA17" s="175" t="s">
        <v>98</v>
      </c>
      <c r="AB17" s="175"/>
      <c r="AC17" s="175"/>
      <c r="AD17" s="175"/>
      <c r="AE17" s="175"/>
      <c r="AF17" s="175"/>
      <c r="AG17" s="175"/>
      <c r="AH17" s="175"/>
      <c r="AI17" s="175"/>
      <c r="AJ17" s="39"/>
      <c r="AK17" s="176" t="s">
        <v>65</v>
      </c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39"/>
      <c r="BE17" s="173" t="s">
        <v>73</v>
      </c>
      <c r="BF17" s="174"/>
      <c r="BG17" s="174"/>
      <c r="BH17" s="174"/>
      <c r="BI17" s="174"/>
      <c r="BJ17" s="174"/>
      <c r="BK17" s="174"/>
      <c r="BL17" s="174"/>
    </row>
    <row r="18" spans="1:64" ht="32.25" customHeight="1">
      <c r="A18"/>
      <c r="B18" s="177" t="s">
        <v>68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/>
      <c r="N18" s="177" t="s">
        <v>74</v>
      </c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42"/>
      <c r="AA18" s="178" t="s">
        <v>75</v>
      </c>
      <c r="AB18" s="178"/>
      <c r="AC18" s="178"/>
      <c r="AD18" s="178"/>
      <c r="AE18" s="178"/>
      <c r="AF18" s="178"/>
      <c r="AG18" s="178"/>
      <c r="AH18" s="178"/>
      <c r="AI18" s="178"/>
      <c r="AJ18" s="42"/>
      <c r="AK18" s="179" t="s">
        <v>76</v>
      </c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42"/>
      <c r="BE18" s="177" t="s">
        <v>77</v>
      </c>
      <c r="BF18" s="177"/>
      <c r="BG18" s="177"/>
      <c r="BH18" s="177"/>
      <c r="BI18" s="177"/>
      <c r="BJ18" s="177"/>
      <c r="BK18" s="177"/>
      <c r="BL18" s="177"/>
    </row>
    <row r="19" spans="1:64" ht="24.95" customHeight="1">
      <c r="A19" s="163" t="s">
        <v>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54">
        <f>AS19+I20</f>
        <v>769036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5" t="s">
        <v>27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4">
        <v>0</v>
      </c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8" t="s">
        <v>26</v>
      </c>
      <c r="BE19" s="158"/>
      <c r="BF19" s="158"/>
      <c r="BG19" s="158"/>
      <c r="BH19" s="158"/>
      <c r="BI19" s="158"/>
      <c r="BJ19" s="158"/>
      <c r="BK19" s="158"/>
      <c r="BL19" s="158"/>
    </row>
    <row r="20" spans="1:64" ht="24.95" customHeight="1">
      <c r="A20" s="158" t="s">
        <v>25</v>
      </c>
      <c r="B20" s="158"/>
      <c r="C20" s="158"/>
      <c r="D20" s="158"/>
      <c r="E20" s="158"/>
      <c r="F20" s="158"/>
      <c r="G20" s="158"/>
      <c r="H20" s="158"/>
      <c r="I20" s="159">
        <f>AK45</f>
        <v>769036</v>
      </c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8" t="s">
        <v>29</v>
      </c>
      <c r="U20" s="158"/>
      <c r="V20" s="158"/>
      <c r="W20" s="158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0"/>
      <c r="BE20" s="10"/>
      <c r="BF20" s="10"/>
      <c r="BG20" s="10"/>
      <c r="BH20" s="10"/>
      <c r="BI20" s="10"/>
      <c r="BJ20" s="7"/>
      <c r="BK20" s="7"/>
      <c r="BL20" s="7"/>
    </row>
    <row r="21" spans="1:64" ht="9" customHeight="1">
      <c r="A21" s="6"/>
      <c r="B21" s="6"/>
      <c r="C21" s="6"/>
      <c r="D21" s="6"/>
      <c r="E21" s="6"/>
      <c r="F21" s="6"/>
      <c r="G21" s="6"/>
      <c r="H21" s="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/>
      <c r="U21" s="6"/>
      <c r="V21" s="6"/>
      <c r="W21" s="6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64" ht="15.75" customHeight="1">
      <c r="A22" s="152" t="s">
        <v>28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</row>
    <row r="23" spans="1:64" ht="69.75" customHeight="1">
      <c r="A23" s="202" t="s">
        <v>133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</row>
    <row r="24" spans="1:64" ht="18" customHeight="1">
      <c r="A24" s="158" t="s">
        <v>80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</row>
    <row r="25" spans="1:64" ht="18.75" customHeight="1">
      <c r="A25" s="166" t="s">
        <v>34</v>
      </c>
      <c r="B25" s="166"/>
      <c r="C25" s="166"/>
      <c r="D25" s="166"/>
      <c r="E25" s="166"/>
      <c r="F25" s="166"/>
      <c r="G25" s="204" t="s">
        <v>81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6"/>
    </row>
    <row r="26" spans="1:64" ht="18.75" customHeight="1">
      <c r="A26" s="164">
        <v>1</v>
      </c>
      <c r="B26" s="164"/>
      <c r="C26" s="164"/>
      <c r="D26" s="164"/>
      <c r="E26" s="164"/>
      <c r="F26" s="164"/>
      <c r="G26" s="204">
        <v>2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6"/>
    </row>
    <row r="27" spans="1:64" ht="18.75" customHeight="1">
      <c r="A27" s="157">
        <v>1</v>
      </c>
      <c r="B27" s="157"/>
      <c r="C27" s="157"/>
      <c r="D27" s="157"/>
      <c r="E27" s="157"/>
      <c r="F27" s="157"/>
      <c r="G27" s="210" t="s">
        <v>53</v>
      </c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2"/>
    </row>
    <row r="28" spans="1:64" ht="20.25" customHeight="1">
      <c r="A28" s="203" t="s">
        <v>82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</row>
    <row r="29" spans="1:64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15.75" customHeight="1">
      <c r="A30" s="158" t="s">
        <v>83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</row>
    <row r="31" spans="1:64" ht="27.75" customHeight="1">
      <c r="A31" s="166" t="s">
        <v>34</v>
      </c>
      <c r="B31" s="166"/>
      <c r="C31" s="166"/>
      <c r="D31" s="166"/>
      <c r="E31" s="166"/>
      <c r="F31" s="166"/>
      <c r="G31" s="204" t="s">
        <v>30</v>
      </c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6"/>
    </row>
    <row r="32" spans="1:64" ht="15.75">
      <c r="A32" s="164">
        <v>1</v>
      </c>
      <c r="B32" s="164"/>
      <c r="C32" s="164"/>
      <c r="D32" s="164"/>
      <c r="E32" s="164"/>
      <c r="F32" s="164"/>
      <c r="G32" s="204">
        <v>2</v>
      </c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6"/>
    </row>
    <row r="33" spans="1:79" ht="10.5" hidden="1" customHeight="1">
      <c r="A33" s="157" t="s">
        <v>10</v>
      </c>
      <c r="B33" s="157"/>
      <c r="C33" s="157"/>
      <c r="D33" s="157"/>
      <c r="E33" s="157"/>
      <c r="F33" s="157"/>
      <c r="G33" s="160" t="s">
        <v>11</v>
      </c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2"/>
      <c r="CA33" s="1" t="s">
        <v>15</v>
      </c>
    </row>
    <row r="34" spans="1:79" ht="27.75" customHeight="1">
      <c r="A34" s="157">
        <v>1</v>
      </c>
      <c r="B34" s="157"/>
      <c r="C34" s="157"/>
      <c r="D34" s="157"/>
      <c r="E34" s="157"/>
      <c r="F34" s="157"/>
      <c r="G34" s="207" t="s">
        <v>54</v>
      </c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9"/>
    </row>
    <row r="35" spans="1:79" ht="29.25" customHeight="1">
      <c r="A35" s="157">
        <v>3</v>
      </c>
      <c r="B35" s="157"/>
      <c r="C35" s="157"/>
      <c r="D35" s="157"/>
      <c r="E35" s="157"/>
      <c r="F35" s="157"/>
      <c r="G35" s="207" t="s">
        <v>129</v>
      </c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9"/>
      <c r="CA35" s="1" t="s">
        <v>16</v>
      </c>
    </row>
    <row r="36" spans="1:7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79" ht="15.75" customHeight="1">
      <c r="A37" s="152" t="s">
        <v>84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</row>
    <row r="38" spans="1:79" ht="15" customHeight="1">
      <c r="A38" s="196" t="s">
        <v>42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55"/>
      <c r="BB38" s="55"/>
      <c r="BC38" s="55"/>
      <c r="BD38" s="55"/>
      <c r="BE38" s="55"/>
      <c r="BF38" s="55"/>
      <c r="BG38" s="55"/>
      <c r="BH38" s="55"/>
      <c r="BI38" s="5"/>
      <c r="BJ38" s="5"/>
      <c r="BK38" s="5"/>
      <c r="BL38" s="5"/>
    </row>
    <row r="39" spans="1:79" ht="15.95" customHeight="1">
      <c r="A39" s="164" t="s">
        <v>34</v>
      </c>
      <c r="B39" s="164"/>
      <c r="C39" s="164"/>
      <c r="D39" s="184" t="s">
        <v>32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6"/>
      <c r="AC39" s="201" t="s">
        <v>35</v>
      </c>
      <c r="AD39" s="201"/>
      <c r="AE39" s="201"/>
      <c r="AF39" s="201"/>
      <c r="AG39" s="201"/>
      <c r="AH39" s="201"/>
      <c r="AI39" s="201"/>
      <c r="AJ39" s="201"/>
      <c r="AK39" s="201" t="s">
        <v>36</v>
      </c>
      <c r="AL39" s="201"/>
      <c r="AM39" s="201"/>
      <c r="AN39" s="201"/>
      <c r="AO39" s="201"/>
      <c r="AP39" s="201"/>
      <c r="AQ39" s="201"/>
      <c r="AR39" s="201"/>
      <c r="AS39" s="164" t="s">
        <v>33</v>
      </c>
      <c r="AT39" s="164"/>
      <c r="AU39" s="164"/>
      <c r="AV39" s="164"/>
      <c r="AW39" s="164"/>
      <c r="AX39" s="164"/>
      <c r="AY39" s="164"/>
      <c r="AZ39" s="164"/>
      <c r="BA39" s="198"/>
      <c r="BB39" s="198"/>
      <c r="BC39" s="198"/>
      <c r="BD39" s="198"/>
      <c r="BE39" s="198"/>
      <c r="BF39" s="198"/>
      <c r="BG39" s="198"/>
      <c r="BH39" s="198"/>
    </row>
    <row r="40" spans="1:79" ht="29.1" customHeight="1">
      <c r="A40" s="164"/>
      <c r="B40" s="164"/>
      <c r="C40" s="164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9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164"/>
      <c r="AT40" s="164"/>
      <c r="AU40" s="164"/>
      <c r="AV40" s="164"/>
      <c r="AW40" s="164"/>
      <c r="AX40" s="164"/>
      <c r="AY40" s="164"/>
      <c r="AZ40" s="164"/>
      <c r="BA40" s="198"/>
      <c r="BB40" s="198"/>
      <c r="BC40" s="198"/>
      <c r="BD40" s="198"/>
      <c r="BE40" s="198"/>
      <c r="BF40" s="198"/>
      <c r="BG40" s="198"/>
      <c r="BH40" s="198"/>
    </row>
    <row r="41" spans="1:79" ht="15.75">
      <c r="A41" s="164">
        <v>1</v>
      </c>
      <c r="B41" s="164"/>
      <c r="C41" s="164"/>
      <c r="D41" s="66">
        <v>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201">
        <v>3</v>
      </c>
      <c r="AD41" s="201"/>
      <c r="AE41" s="201"/>
      <c r="AF41" s="201"/>
      <c r="AG41" s="201"/>
      <c r="AH41" s="201"/>
      <c r="AI41" s="201"/>
      <c r="AJ41" s="201"/>
      <c r="AK41" s="201">
        <v>4</v>
      </c>
      <c r="AL41" s="201"/>
      <c r="AM41" s="201"/>
      <c r="AN41" s="201"/>
      <c r="AO41" s="201"/>
      <c r="AP41" s="201"/>
      <c r="AQ41" s="201"/>
      <c r="AR41" s="201"/>
      <c r="AS41" s="164">
        <v>6</v>
      </c>
      <c r="AT41" s="164"/>
      <c r="AU41" s="164"/>
      <c r="AV41" s="164"/>
      <c r="AW41" s="164"/>
      <c r="AX41" s="164"/>
      <c r="AY41" s="164"/>
      <c r="AZ41" s="164"/>
      <c r="BA41" s="198"/>
      <c r="BB41" s="198"/>
      <c r="BC41" s="198"/>
      <c r="BD41" s="198"/>
      <c r="BE41" s="198"/>
      <c r="BF41" s="198"/>
      <c r="BG41" s="198"/>
      <c r="BH41" s="198"/>
    </row>
    <row r="42" spans="1:79" s="4" customFormat="1" ht="12.75" hidden="1" customHeight="1">
      <c r="A42" s="157" t="s">
        <v>10</v>
      </c>
      <c r="B42" s="157"/>
      <c r="C42" s="157"/>
      <c r="D42" s="63" t="s">
        <v>11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214" t="s">
        <v>12</v>
      </c>
      <c r="AD42" s="214"/>
      <c r="AE42" s="214"/>
      <c r="AF42" s="214"/>
      <c r="AG42" s="214"/>
      <c r="AH42" s="214"/>
      <c r="AI42" s="214"/>
      <c r="AJ42" s="214"/>
      <c r="AK42" s="214" t="s">
        <v>13</v>
      </c>
      <c r="AL42" s="214"/>
      <c r="AM42" s="214"/>
      <c r="AN42" s="214"/>
      <c r="AO42" s="214"/>
      <c r="AP42" s="214"/>
      <c r="AQ42" s="214"/>
      <c r="AR42" s="214"/>
      <c r="AS42" s="167" t="s">
        <v>31</v>
      </c>
      <c r="AT42" s="168"/>
      <c r="AU42" s="168"/>
      <c r="AV42" s="168"/>
      <c r="AW42" s="168"/>
      <c r="AX42" s="168"/>
      <c r="AY42" s="168"/>
      <c r="AZ42" s="168"/>
      <c r="BA42" s="199"/>
      <c r="BB42" s="200"/>
      <c r="BC42" s="200"/>
      <c r="BD42" s="200"/>
      <c r="BE42" s="200"/>
      <c r="BF42" s="200"/>
      <c r="BG42" s="200"/>
      <c r="BH42" s="200"/>
      <c r="CA42" s="4" t="s">
        <v>17</v>
      </c>
    </row>
    <row r="43" spans="1:79" s="4" customFormat="1" ht="21.75" customHeight="1">
      <c r="A43" s="63">
        <v>1</v>
      </c>
      <c r="B43" s="64"/>
      <c r="C43" s="65"/>
      <c r="D43" s="66" t="str">
        <f>G34</f>
        <v>Розчистка водовідвідних канав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73"/>
      <c r="AD43" s="74"/>
      <c r="AE43" s="74"/>
      <c r="AF43" s="74"/>
      <c r="AG43" s="74"/>
      <c r="AH43" s="74"/>
      <c r="AI43" s="74"/>
      <c r="AJ43" s="75"/>
      <c r="AK43" s="73">
        <v>475382</v>
      </c>
      <c r="AL43" s="74"/>
      <c r="AM43" s="74"/>
      <c r="AN43" s="74"/>
      <c r="AO43" s="74"/>
      <c r="AP43" s="74"/>
      <c r="AQ43" s="74"/>
      <c r="AR43" s="75"/>
      <c r="AS43" s="69">
        <f>AC43+AK43</f>
        <v>475382</v>
      </c>
      <c r="AT43" s="70"/>
      <c r="AU43" s="70"/>
      <c r="AV43" s="70"/>
      <c r="AW43" s="70"/>
      <c r="AX43" s="70"/>
      <c r="AY43" s="70"/>
      <c r="AZ43" s="70"/>
      <c r="BA43" s="71"/>
      <c r="BB43" s="72"/>
      <c r="BC43" s="72"/>
      <c r="BD43" s="72"/>
      <c r="BE43" s="72"/>
      <c r="BF43" s="72"/>
      <c r="BG43" s="72"/>
      <c r="BH43" s="72"/>
    </row>
    <row r="44" spans="1:79" s="4" customFormat="1" ht="24" customHeight="1">
      <c r="A44" s="63">
        <v>3</v>
      </c>
      <c r="B44" s="64"/>
      <c r="C44" s="65"/>
      <c r="D44" s="66" t="str">
        <f>G35</f>
        <v>Придбання саджанців та інших матеріалів, речовин,насосного агрегату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73"/>
      <c r="AD44" s="74"/>
      <c r="AE44" s="74"/>
      <c r="AF44" s="74"/>
      <c r="AG44" s="74"/>
      <c r="AH44" s="74"/>
      <c r="AI44" s="74"/>
      <c r="AJ44" s="75"/>
      <c r="AK44" s="73">
        <f>199000+93000+1654</f>
        <v>293654</v>
      </c>
      <c r="AL44" s="74"/>
      <c r="AM44" s="74"/>
      <c r="AN44" s="74"/>
      <c r="AO44" s="74"/>
      <c r="AP44" s="74"/>
      <c r="AQ44" s="74"/>
      <c r="AR44" s="75"/>
      <c r="AS44" s="69">
        <f>AC44+AK44</f>
        <v>293654</v>
      </c>
      <c r="AT44" s="70"/>
      <c r="AU44" s="70"/>
      <c r="AV44" s="70"/>
      <c r="AW44" s="70"/>
      <c r="AX44" s="70"/>
      <c r="AY44" s="70"/>
      <c r="AZ44" s="70"/>
      <c r="BA44" s="71"/>
      <c r="BB44" s="72"/>
      <c r="BC44" s="72"/>
      <c r="BD44" s="72"/>
      <c r="BE44" s="72"/>
      <c r="BF44" s="72"/>
      <c r="BG44" s="72"/>
      <c r="BH44" s="72"/>
    </row>
    <row r="45" spans="1:79" s="4" customFormat="1" ht="15.75">
      <c r="A45" s="153"/>
      <c r="B45" s="153"/>
      <c r="C45" s="153"/>
      <c r="D45" s="190" t="s">
        <v>41</v>
      </c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2"/>
      <c r="AC45" s="156"/>
      <c r="AD45" s="156"/>
      <c r="AE45" s="156"/>
      <c r="AF45" s="156"/>
      <c r="AG45" s="156"/>
      <c r="AH45" s="156"/>
      <c r="AI45" s="156"/>
      <c r="AJ45" s="156"/>
      <c r="AK45" s="156">
        <f>SUM(AK43:AR44)</f>
        <v>769036</v>
      </c>
      <c r="AL45" s="156"/>
      <c r="AM45" s="156"/>
      <c r="AN45" s="156"/>
      <c r="AO45" s="156"/>
      <c r="AP45" s="156"/>
      <c r="AQ45" s="156"/>
      <c r="AR45" s="156"/>
      <c r="AS45" s="156">
        <f>SUM(AS43:AZ44)</f>
        <v>769036</v>
      </c>
      <c r="AT45" s="156"/>
      <c r="AU45" s="156"/>
      <c r="AV45" s="156"/>
      <c r="AW45" s="156"/>
      <c r="AX45" s="156"/>
      <c r="AY45" s="156"/>
      <c r="AZ45" s="156"/>
      <c r="BA45" s="71"/>
      <c r="BB45" s="72"/>
      <c r="BC45" s="72"/>
      <c r="BD45" s="72"/>
      <c r="BE45" s="72"/>
      <c r="BF45" s="72"/>
      <c r="BG45" s="72"/>
      <c r="BH45" s="72"/>
      <c r="CA45" s="4" t="s">
        <v>18</v>
      </c>
    </row>
    <row r="47" spans="1:79" ht="15.75" customHeight="1">
      <c r="A47" s="152" t="s">
        <v>85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</row>
    <row r="48" spans="1:79" ht="15" customHeight="1">
      <c r="A48" s="213" t="s">
        <v>42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>
      <c r="A49" s="184" t="s">
        <v>7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6"/>
      <c r="Y49" s="164" t="s">
        <v>35</v>
      </c>
      <c r="Z49" s="164"/>
      <c r="AA49" s="164"/>
      <c r="AB49" s="164"/>
      <c r="AC49" s="164"/>
      <c r="AD49" s="164"/>
      <c r="AE49" s="164"/>
      <c r="AF49" s="164"/>
      <c r="AG49" s="164" t="s">
        <v>36</v>
      </c>
      <c r="AH49" s="164"/>
      <c r="AI49" s="164"/>
      <c r="AJ49" s="164"/>
      <c r="AK49" s="164"/>
      <c r="AL49" s="164"/>
      <c r="AM49" s="164"/>
      <c r="AN49" s="164"/>
      <c r="AO49" s="164" t="s">
        <v>33</v>
      </c>
      <c r="AP49" s="164"/>
      <c r="AQ49" s="164"/>
      <c r="AR49" s="164"/>
      <c r="AS49" s="164"/>
      <c r="AT49" s="164"/>
      <c r="AU49" s="164"/>
      <c r="AV49" s="164"/>
    </row>
    <row r="50" spans="1:79" ht="29.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9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</row>
    <row r="51" spans="1:79" ht="15.95" customHeight="1">
      <c r="A51" s="66">
        <v>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8"/>
      <c r="Y51" s="164">
        <v>2</v>
      </c>
      <c r="Z51" s="164"/>
      <c r="AA51" s="164"/>
      <c r="AB51" s="164"/>
      <c r="AC51" s="164"/>
      <c r="AD51" s="164"/>
      <c r="AE51" s="164"/>
      <c r="AF51" s="164"/>
      <c r="AG51" s="164">
        <v>3</v>
      </c>
      <c r="AH51" s="164"/>
      <c r="AI51" s="164"/>
      <c r="AJ51" s="164"/>
      <c r="AK51" s="164"/>
      <c r="AL51" s="164"/>
      <c r="AM51" s="164"/>
      <c r="AN51" s="164"/>
      <c r="AO51" s="164">
        <v>4</v>
      </c>
      <c r="AP51" s="164"/>
      <c r="AQ51" s="164"/>
      <c r="AR51" s="164"/>
      <c r="AS51" s="164"/>
      <c r="AT51" s="164"/>
      <c r="AU51" s="164"/>
      <c r="AV51" s="164"/>
    </row>
    <row r="52" spans="1:79" ht="12.75" hidden="1" customHeight="1">
      <c r="A52" s="160" t="s">
        <v>11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2"/>
      <c r="Y52" s="168" t="s">
        <v>12</v>
      </c>
      <c r="Z52" s="168"/>
      <c r="AA52" s="168"/>
      <c r="AB52" s="168"/>
      <c r="AC52" s="168"/>
      <c r="AD52" s="168"/>
      <c r="AE52" s="168"/>
      <c r="AF52" s="168"/>
      <c r="AG52" s="168" t="s">
        <v>13</v>
      </c>
      <c r="AH52" s="168"/>
      <c r="AI52" s="168"/>
      <c r="AJ52" s="168"/>
      <c r="AK52" s="168"/>
      <c r="AL52" s="168"/>
      <c r="AM52" s="168"/>
      <c r="AN52" s="168"/>
      <c r="AO52" s="168" t="s">
        <v>14</v>
      </c>
      <c r="AP52" s="168"/>
      <c r="AQ52" s="168"/>
      <c r="AR52" s="168"/>
      <c r="AS52" s="168"/>
      <c r="AT52" s="168"/>
      <c r="AU52" s="168"/>
      <c r="AV52" s="168"/>
      <c r="CA52" s="1" t="s">
        <v>19</v>
      </c>
    </row>
    <row r="53" spans="1:79" ht="35.25" customHeight="1">
      <c r="A53" s="66" t="s">
        <v>97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8"/>
      <c r="Y53" s="148"/>
      <c r="Z53" s="149"/>
      <c r="AA53" s="149"/>
      <c r="AB53" s="149"/>
      <c r="AC53" s="149"/>
      <c r="AD53" s="149"/>
      <c r="AE53" s="149"/>
      <c r="AF53" s="150"/>
      <c r="AG53" s="148">
        <f>AK45</f>
        <v>769036</v>
      </c>
      <c r="AH53" s="149"/>
      <c r="AI53" s="149"/>
      <c r="AJ53" s="149"/>
      <c r="AK53" s="149"/>
      <c r="AL53" s="149"/>
      <c r="AM53" s="149"/>
      <c r="AN53" s="150"/>
      <c r="AO53" s="148">
        <f>Y53+AG53</f>
        <v>769036</v>
      </c>
      <c r="AP53" s="149"/>
      <c r="AQ53" s="149"/>
      <c r="AR53" s="149"/>
      <c r="AS53" s="149"/>
      <c r="AT53" s="149"/>
      <c r="AU53" s="149"/>
      <c r="AV53" s="150"/>
    </row>
    <row r="54" spans="1:79" s="4" customFormat="1" ht="21.75" customHeight="1">
      <c r="A54" s="190" t="s">
        <v>33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2"/>
      <c r="Y54" s="156">
        <f>Y53</f>
        <v>0</v>
      </c>
      <c r="Z54" s="156"/>
      <c r="AA54" s="156"/>
      <c r="AB54" s="156"/>
      <c r="AC54" s="156"/>
      <c r="AD54" s="156"/>
      <c r="AE54" s="156"/>
      <c r="AF54" s="156"/>
      <c r="AG54" s="156">
        <f>AG53</f>
        <v>769036</v>
      </c>
      <c r="AH54" s="156"/>
      <c r="AI54" s="156"/>
      <c r="AJ54" s="156"/>
      <c r="AK54" s="156"/>
      <c r="AL54" s="156"/>
      <c r="AM54" s="156"/>
      <c r="AN54" s="156"/>
      <c r="AO54" s="156">
        <f>Y54+AG54</f>
        <v>769036</v>
      </c>
      <c r="AP54" s="156"/>
      <c r="AQ54" s="156"/>
      <c r="AR54" s="156"/>
      <c r="AS54" s="156"/>
      <c r="AT54" s="156"/>
      <c r="AU54" s="156"/>
      <c r="AV54" s="156"/>
      <c r="CA54" s="4" t="s">
        <v>20</v>
      </c>
    </row>
    <row r="56" spans="1:79" ht="15.75" customHeight="1">
      <c r="A56" s="158" t="s">
        <v>86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</row>
    <row r="57" spans="1:79" ht="30" customHeight="1">
      <c r="A57" s="164" t="s">
        <v>34</v>
      </c>
      <c r="B57" s="164"/>
      <c r="C57" s="164"/>
      <c r="D57" s="164"/>
      <c r="E57" s="164"/>
      <c r="F57" s="164"/>
      <c r="G57" s="66" t="s">
        <v>37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164" t="s">
        <v>4</v>
      </c>
      <c r="AA57" s="164"/>
      <c r="AB57" s="164"/>
      <c r="AC57" s="164"/>
      <c r="AD57" s="164"/>
      <c r="AE57" s="164" t="s">
        <v>3</v>
      </c>
      <c r="AF57" s="164"/>
      <c r="AG57" s="164"/>
      <c r="AH57" s="164"/>
      <c r="AI57" s="164"/>
      <c r="AJ57" s="164"/>
      <c r="AK57" s="164"/>
      <c r="AL57" s="164"/>
      <c r="AM57" s="164"/>
      <c r="AN57" s="164"/>
      <c r="AO57" s="66" t="s">
        <v>35</v>
      </c>
      <c r="AP57" s="67"/>
      <c r="AQ57" s="67"/>
      <c r="AR57" s="67"/>
      <c r="AS57" s="67"/>
      <c r="AT57" s="67"/>
      <c r="AU57" s="67"/>
      <c r="AV57" s="68"/>
      <c r="AW57" s="66" t="s">
        <v>36</v>
      </c>
      <c r="AX57" s="67"/>
      <c r="AY57" s="67"/>
      <c r="AZ57" s="67"/>
      <c r="BA57" s="67"/>
      <c r="BB57" s="67"/>
      <c r="BC57" s="67"/>
      <c r="BD57" s="68"/>
      <c r="BE57" s="66" t="s">
        <v>33</v>
      </c>
      <c r="BF57" s="67"/>
      <c r="BG57" s="67"/>
      <c r="BH57" s="67"/>
      <c r="BI57" s="67"/>
      <c r="BJ57" s="67"/>
      <c r="BK57" s="67"/>
      <c r="BL57" s="68"/>
    </row>
    <row r="58" spans="1:79" ht="15.75" customHeight="1">
      <c r="A58" s="164">
        <v>1</v>
      </c>
      <c r="B58" s="164"/>
      <c r="C58" s="164"/>
      <c r="D58" s="164"/>
      <c r="E58" s="164"/>
      <c r="F58" s="164"/>
      <c r="G58" s="66">
        <v>2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164">
        <v>3</v>
      </c>
      <c r="AA58" s="164"/>
      <c r="AB58" s="164"/>
      <c r="AC58" s="164"/>
      <c r="AD58" s="164"/>
      <c r="AE58" s="164">
        <v>4</v>
      </c>
      <c r="AF58" s="164"/>
      <c r="AG58" s="164"/>
      <c r="AH58" s="164"/>
      <c r="AI58" s="164"/>
      <c r="AJ58" s="164"/>
      <c r="AK58" s="164"/>
      <c r="AL58" s="164"/>
      <c r="AM58" s="164"/>
      <c r="AN58" s="164"/>
      <c r="AO58" s="164">
        <v>5</v>
      </c>
      <c r="AP58" s="164"/>
      <c r="AQ58" s="164"/>
      <c r="AR58" s="164"/>
      <c r="AS58" s="164"/>
      <c r="AT58" s="164"/>
      <c r="AU58" s="164"/>
      <c r="AV58" s="164"/>
      <c r="AW58" s="164">
        <v>6</v>
      </c>
      <c r="AX58" s="164"/>
      <c r="AY58" s="164"/>
      <c r="AZ58" s="164"/>
      <c r="BA58" s="164"/>
      <c r="BB58" s="164"/>
      <c r="BC58" s="164"/>
      <c r="BD58" s="164"/>
      <c r="BE58" s="164">
        <v>7</v>
      </c>
      <c r="BF58" s="164"/>
      <c r="BG58" s="164"/>
      <c r="BH58" s="164"/>
      <c r="BI58" s="164"/>
      <c r="BJ58" s="164"/>
      <c r="BK58" s="164"/>
      <c r="BL58" s="164"/>
    </row>
    <row r="59" spans="1:79" ht="12.75" hidden="1" customHeight="1">
      <c r="A59" s="157" t="s">
        <v>40</v>
      </c>
      <c r="B59" s="157"/>
      <c r="C59" s="157"/>
      <c r="D59" s="157"/>
      <c r="E59" s="157"/>
      <c r="F59" s="157"/>
      <c r="G59" s="160" t="s">
        <v>11</v>
      </c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2"/>
      <c r="Z59" s="157" t="s">
        <v>22</v>
      </c>
      <c r="AA59" s="157"/>
      <c r="AB59" s="157"/>
      <c r="AC59" s="157"/>
      <c r="AD59" s="157"/>
      <c r="AE59" s="215" t="s">
        <v>39</v>
      </c>
      <c r="AF59" s="215"/>
      <c r="AG59" s="215"/>
      <c r="AH59" s="215"/>
      <c r="AI59" s="215"/>
      <c r="AJ59" s="215"/>
      <c r="AK59" s="215"/>
      <c r="AL59" s="215"/>
      <c r="AM59" s="215"/>
      <c r="AN59" s="160"/>
      <c r="AO59" s="168" t="s">
        <v>12</v>
      </c>
      <c r="AP59" s="168"/>
      <c r="AQ59" s="168"/>
      <c r="AR59" s="168"/>
      <c r="AS59" s="168"/>
      <c r="AT59" s="168"/>
      <c r="AU59" s="168"/>
      <c r="AV59" s="168"/>
      <c r="AW59" s="168" t="s">
        <v>38</v>
      </c>
      <c r="AX59" s="168"/>
      <c r="AY59" s="168"/>
      <c r="AZ59" s="168"/>
      <c r="BA59" s="168"/>
      <c r="BB59" s="168"/>
      <c r="BC59" s="168"/>
      <c r="BD59" s="168"/>
      <c r="BE59" s="168" t="s">
        <v>14</v>
      </c>
      <c r="BF59" s="168"/>
      <c r="BG59" s="168"/>
      <c r="BH59" s="168"/>
      <c r="BI59" s="168"/>
      <c r="BJ59" s="168"/>
      <c r="BK59" s="168"/>
      <c r="BL59" s="168"/>
      <c r="CA59" s="1" t="s">
        <v>21</v>
      </c>
    </row>
    <row r="60" spans="1:79" ht="12.75" customHeight="1">
      <c r="A60" s="184">
        <v>1218311</v>
      </c>
      <c r="B60" s="185"/>
      <c r="C60" s="185"/>
      <c r="D60" s="185"/>
      <c r="E60" s="185"/>
      <c r="F60" s="186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63"/>
      <c r="AA60" s="64"/>
      <c r="AB60" s="64"/>
      <c r="AC60" s="64"/>
      <c r="AD60" s="65"/>
      <c r="AE60" s="63"/>
      <c r="AF60" s="64"/>
      <c r="AG60" s="64"/>
      <c r="AH60" s="64"/>
      <c r="AI60" s="64"/>
      <c r="AJ60" s="64"/>
      <c r="AK60" s="64"/>
      <c r="AL60" s="64"/>
      <c r="AM60" s="64"/>
      <c r="AN60" s="65"/>
      <c r="AO60" s="142"/>
      <c r="AP60" s="143"/>
      <c r="AQ60" s="143"/>
      <c r="AR60" s="143"/>
      <c r="AS60" s="143"/>
      <c r="AT60" s="143"/>
      <c r="AU60" s="143"/>
      <c r="AV60" s="144"/>
      <c r="AW60" s="142"/>
      <c r="AX60" s="143"/>
      <c r="AY60" s="143"/>
      <c r="AZ60" s="143"/>
      <c r="BA60" s="143"/>
      <c r="BB60" s="143"/>
      <c r="BC60" s="143"/>
      <c r="BD60" s="144"/>
      <c r="BE60" s="142"/>
      <c r="BF60" s="143"/>
      <c r="BG60" s="143"/>
      <c r="BH60" s="143"/>
      <c r="BI60" s="143"/>
      <c r="BJ60" s="143"/>
      <c r="BK60" s="143"/>
      <c r="BL60" s="144"/>
    </row>
    <row r="61" spans="1:79" ht="23.25" customHeight="1">
      <c r="A61" s="187"/>
      <c r="B61" s="188"/>
      <c r="C61" s="188"/>
      <c r="D61" s="188"/>
      <c r="E61" s="188"/>
      <c r="F61" s="189"/>
      <c r="G61" s="180" t="s">
        <v>62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2"/>
      <c r="Z61" s="63"/>
      <c r="AA61" s="64"/>
      <c r="AB61" s="64"/>
      <c r="AC61" s="64"/>
      <c r="AD61" s="65"/>
      <c r="AE61" s="63"/>
      <c r="AF61" s="64"/>
      <c r="AG61" s="64"/>
      <c r="AH61" s="64"/>
      <c r="AI61" s="64"/>
      <c r="AJ61" s="64"/>
      <c r="AK61" s="64"/>
      <c r="AL61" s="64"/>
      <c r="AM61" s="64"/>
      <c r="AN61" s="65"/>
      <c r="AO61" s="142"/>
      <c r="AP61" s="143"/>
      <c r="AQ61" s="143"/>
      <c r="AR61" s="143"/>
      <c r="AS61" s="143"/>
      <c r="AT61" s="143"/>
      <c r="AU61" s="143"/>
      <c r="AV61" s="144"/>
      <c r="AW61" s="142"/>
      <c r="AX61" s="143"/>
      <c r="AY61" s="143"/>
      <c r="AZ61" s="143"/>
      <c r="BA61" s="143"/>
      <c r="BB61" s="143"/>
      <c r="BC61" s="143"/>
      <c r="BD61" s="144"/>
      <c r="BE61" s="142"/>
      <c r="BF61" s="143"/>
      <c r="BG61" s="143"/>
      <c r="BH61" s="143"/>
      <c r="BI61" s="143"/>
      <c r="BJ61" s="143"/>
      <c r="BK61" s="143"/>
      <c r="BL61" s="144"/>
    </row>
    <row r="62" spans="1:79" ht="16.5" customHeight="1">
      <c r="A62" s="135" t="s">
        <v>99</v>
      </c>
      <c r="B62" s="135"/>
      <c r="C62" s="135"/>
      <c r="D62" s="135"/>
      <c r="E62" s="135"/>
      <c r="F62" s="136"/>
      <c r="G62" s="105" t="s">
        <v>44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5"/>
      <c r="Z62" s="63"/>
      <c r="AA62" s="64"/>
      <c r="AB62" s="64"/>
      <c r="AC62" s="64"/>
      <c r="AD62" s="65"/>
      <c r="AE62" s="63"/>
      <c r="AF62" s="64"/>
      <c r="AG62" s="64"/>
      <c r="AH62" s="64"/>
      <c r="AI62" s="64"/>
      <c r="AJ62" s="64"/>
      <c r="AK62" s="64"/>
      <c r="AL62" s="64"/>
      <c r="AM62" s="64"/>
      <c r="AN62" s="65"/>
      <c r="AO62" s="148"/>
      <c r="AP62" s="149"/>
      <c r="AQ62" s="149"/>
      <c r="AR62" s="149"/>
      <c r="AS62" s="149"/>
      <c r="AT62" s="149"/>
      <c r="AU62" s="149"/>
      <c r="AV62" s="150"/>
      <c r="AW62" s="148"/>
      <c r="AX62" s="149"/>
      <c r="AY62" s="149"/>
      <c r="AZ62" s="149"/>
      <c r="BA62" s="149"/>
      <c r="BB62" s="149"/>
      <c r="BC62" s="149"/>
      <c r="BD62" s="150"/>
      <c r="BE62" s="148"/>
      <c r="BF62" s="149"/>
      <c r="BG62" s="149"/>
      <c r="BH62" s="149"/>
      <c r="BI62" s="149"/>
      <c r="BJ62" s="149"/>
      <c r="BK62" s="149"/>
      <c r="BL62" s="150"/>
    </row>
    <row r="63" spans="1:79" ht="47.25" customHeight="1">
      <c r="A63" s="135" t="s">
        <v>100</v>
      </c>
      <c r="B63" s="135"/>
      <c r="C63" s="135"/>
      <c r="D63" s="135"/>
      <c r="E63" s="135"/>
      <c r="F63" s="136"/>
      <c r="G63" s="108" t="s">
        <v>55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82" t="s">
        <v>61</v>
      </c>
      <c r="AA63" s="94"/>
      <c r="AB63" s="94"/>
      <c r="AC63" s="94"/>
      <c r="AD63" s="95"/>
      <c r="AE63" s="118" t="s">
        <v>122</v>
      </c>
      <c r="AF63" s="119"/>
      <c r="AG63" s="119"/>
      <c r="AH63" s="119"/>
      <c r="AI63" s="119"/>
      <c r="AJ63" s="119"/>
      <c r="AK63" s="119"/>
      <c r="AL63" s="119"/>
      <c r="AM63" s="119"/>
      <c r="AN63" s="120"/>
      <c r="AO63" s="91"/>
      <c r="AP63" s="92"/>
      <c r="AQ63" s="92"/>
      <c r="AR63" s="92"/>
      <c r="AS63" s="92"/>
      <c r="AT63" s="92"/>
      <c r="AU63" s="92"/>
      <c r="AV63" s="93"/>
      <c r="AW63" s="91">
        <v>475.38200000000001</v>
      </c>
      <c r="AX63" s="92"/>
      <c r="AY63" s="92"/>
      <c r="AZ63" s="92"/>
      <c r="BA63" s="92"/>
      <c r="BB63" s="92"/>
      <c r="BC63" s="92"/>
      <c r="BD63" s="93"/>
      <c r="BE63" s="91">
        <f>AO63+AW63</f>
        <v>475.38200000000001</v>
      </c>
      <c r="BF63" s="92"/>
      <c r="BG63" s="92"/>
      <c r="BH63" s="92"/>
      <c r="BI63" s="92"/>
      <c r="BJ63" s="92"/>
      <c r="BK63" s="92"/>
      <c r="BL63" s="93"/>
    </row>
    <row r="64" spans="1:79" ht="18.75" customHeight="1">
      <c r="A64" s="135" t="s">
        <v>101</v>
      </c>
      <c r="B64" s="135"/>
      <c r="C64" s="135"/>
      <c r="D64" s="135"/>
      <c r="E64" s="135"/>
      <c r="F64" s="136"/>
      <c r="G64" s="105" t="s">
        <v>45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105" t="s">
        <v>47</v>
      </c>
      <c r="AA64" s="137"/>
      <c r="AB64" s="137"/>
      <c r="AC64" s="137"/>
      <c r="AD64" s="138"/>
      <c r="AE64" s="105" t="s">
        <v>47</v>
      </c>
      <c r="AF64" s="137"/>
      <c r="AG64" s="137"/>
      <c r="AH64" s="137"/>
      <c r="AI64" s="137"/>
      <c r="AJ64" s="137"/>
      <c r="AK64" s="137"/>
      <c r="AL64" s="137"/>
      <c r="AM64" s="137"/>
      <c r="AN64" s="138"/>
      <c r="AO64" s="145"/>
      <c r="AP64" s="146"/>
      <c r="AQ64" s="146"/>
      <c r="AR64" s="146"/>
      <c r="AS64" s="146"/>
      <c r="AT64" s="146"/>
      <c r="AU64" s="146"/>
      <c r="AV64" s="147"/>
      <c r="AW64" s="145"/>
      <c r="AX64" s="146"/>
      <c r="AY64" s="146"/>
      <c r="AZ64" s="146"/>
      <c r="BA64" s="146"/>
      <c r="BB64" s="146"/>
      <c r="BC64" s="146"/>
      <c r="BD64" s="147"/>
      <c r="BE64" s="91"/>
      <c r="BF64" s="92"/>
      <c r="BG64" s="92"/>
      <c r="BH64" s="92"/>
      <c r="BI64" s="92"/>
      <c r="BJ64" s="92"/>
      <c r="BK64" s="92"/>
      <c r="BL64" s="93"/>
    </row>
    <row r="65" spans="1:64" ht="33" customHeight="1">
      <c r="A65" s="135" t="s">
        <v>102</v>
      </c>
      <c r="B65" s="135"/>
      <c r="C65" s="135"/>
      <c r="D65" s="135"/>
      <c r="E65" s="135"/>
      <c r="F65" s="136"/>
      <c r="G65" s="108" t="s">
        <v>56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39" t="s">
        <v>63</v>
      </c>
      <c r="AA65" s="140"/>
      <c r="AB65" s="140"/>
      <c r="AC65" s="140"/>
      <c r="AD65" s="141"/>
      <c r="AE65" s="82" t="s">
        <v>59</v>
      </c>
      <c r="AF65" s="94"/>
      <c r="AG65" s="94"/>
      <c r="AH65" s="94"/>
      <c r="AI65" s="94"/>
      <c r="AJ65" s="94"/>
      <c r="AK65" s="94"/>
      <c r="AL65" s="94"/>
      <c r="AM65" s="94"/>
      <c r="AN65" s="95"/>
      <c r="AO65" s="127"/>
      <c r="AP65" s="128"/>
      <c r="AQ65" s="128"/>
      <c r="AR65" s="128"/>
      <c r="AS65" s="128"/>
      <c r="AT65" s="128"/>
      <c r="AU65" s="128"/>
      <c r="AV65" s="129"/>
      <c r="AW65" s="127">
        <v>1300</v>
      </c>
      <c r="AX65" s="128"/>
      <c r="AY65" s="128"/>
      <c r="AZ65" s="128"/>
      <c r="BA65" s="128"/>
      <c r="BB65" s="128"/>
      <c r="BC65" s="128"/>
      <c r="BD65" s="129"/>
      <c r="BE65" s="91">
        <f t="shared" ref="BE65:BE70" si="0">AO65+AW65</f>
        <v>1300</v>
      </c>
      <c r="BF65" s="92"/>
      <c r="BG65" s="92"/>
      <c r="BH65" s="92"/>
      <c r="BI65" s="92"/>
      <c r="BJ65" s="92"/>
      <c r="BK65" s="92"/>
      <c r="BL65" s="93"/>
    </row>
    <row r="66" spans="1:64" ht="18" customHeight="1">
      <c r="A66" s="53" t="s">
        <v>103</v>
      </c>
      <c r="B66" s="53"/>
      <c r="C66" s="53"/>
      <c r="D66" s="53"/>
      <c r="E66" s="53"/>
      <c r="F66" s="54"/>
      <c r="G66" s="105" t="s">
        <v>46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105" t="s">
        <v>47</v>
      </c>
      <c r="AA66" s="137"/>
      <c r="AB66" s="137"/>
      <c r="AC66" s="137"/>
      <c r="AD66" s="138"/>
      <c r="AE66" s="105" t="s">
        <v>47</v>
      </c>
      <c r="AF66" s="137"/>
      <c r="AG66" s="137"/>
      <c r="AH66" s="137"/>
      <c r="AI66" s="137"/>
      <c r="AJ66" s="137"/>
      <c r="AK66" s="137"/>
      <c r="AL66" s="137"/>
      <c r="AM66" s="137"/>
      <c r="AN66" s="138"/>
      <c r="AO66" s="148"/>
      <c r="AP66" s="149"/>
      <c r="AQ66" s="149"/>
      <c r="AR66" s="149"/>
      <c r="AS66" s="149"/>
      <c r="AT66" s="149"/>
      <c r="AU66" s="149"/>
      <c r="AV66" s="150"/>
      <c r="AW66" s="148"/>
      <c r="AX66" s="149"/>
      <c r="AY66" s="149"/>
      <c r="AZ66" s="149"/>
      <c r="BA66" s="149"/>
      <c r="BB66" s="149"/>
      <c r="BC66" s="149"/>
      <c r="BD66" s="150"/>
      <c r="BE66" s="91"/>
      <c r="BF66" s="92"/>
      <c r="BG66" s="92"/>
      <c r="BH66" s="92"/>
      <c r="BI66" s="92"/>
      <c r="BJ66" s="92"/>
      <c r="BK66" s="92"/>
      <c r="BL66" s="93"/>
    </row>
    <row r="67" spans="1:64" ht="36.75" customHeight="1">
      <c r="A67" s="135" t="s">
        <v>104</v>
      </c>
      <c r="B67" s="135"/>
      <c r="C67" s="135"/>
      <c r="D67" s="135"/>
      <c r="E67" s="135"/>
      <c r="F67" s="136"/>
      <c r="G67" s="108" t="s">
        <v>57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2" t="s">
        <v>61</v>
      </c>
      <c r="AA67" s="94"/>
      <c r="AB67" s="94"/>
      <c r="AC67" s="94"/>
      <c r="AD67" s="95"/>
      <c r="AE67" s="82" t="s">
        <v>58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132"/>
      <c r="AP67" s="133"/>
      <c r="AQ67" s="133"/>
      <c r="AR67" s="133"/>
      <c r="AS67" s="133"/>
      <c r="AT67" s="133"/>
      <c r="AU67" s="133"/>
      <c r="AV67" s="134"/>
      <c r="AW67" s="132">
        <f>AW63/AW65</f>
        <v>0.36567846153846156</v>
      </c>
      <c r="AX67" s="133"/>
      <c r="AY67" s="133"/>
      <c r="AZ67" s="133"/>
      <c r="BA67" s="133"/>
      <c r="BB67" s="133"/>
      <c r="BC67" s="133"/>
      <c r="BD67" s="134"/>
      <c r="BE67" s="91">
        <f t="shared" si="0"/>
        <v>0.36567846153846156</v>
      </c>
      <c r="BF67" s="92"/>
      <c r="BG67" s="92"/>
      <c r="BH67" s="92"/>
      <c r="BI67" s="92"/>
      <c r="BJ67" s="92"/>
      <c r="BK67" s="92"/>
      <c r="BL67" s="93"/>
    </row>
    <row r="68" spans="1:64" ht="18.75" customHeight="1">
      <c r="A68" s="80" t="s">
        <v>105</v>
      </c>
      <c r="B68" s="80"/>
      <c r="C68" s="80"/>
      <c r="D68" s="80"/>
      <c r="E68" s="80"/>
      <c r="F68" s="81"/>
      <c r="G68" s="105" t="s">
        <v>51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82"/>
      <c r="AA68" s="94"/>
      <c r="AB68" s="94"/>
      <c r="AC68" s="94"/>
      <c r="AD68" s="95"/>
      <c r="AE68" s="82"/>
      <c r="AF68" s="94"/>
      <c r="AG68" s="94"/>
      <c r="AH68" s="94"/>
      <c r="AI68" s="94"/>
      <c r="AJ68" s="94"/>
      <c r="AK68" s="94"/>
      <c r="AL68" s="94"/>
      <c r="AM68" s="94"/>
      <c r="AN68" s="95"/>
      <c r="AO68" s="127"/>
      <c r="AP68" s="128"/>
      <c r="AQ68" s="128"/>
      <c r="AR68" s="128"/>
      <c r="AS68" s="128"/>
      <c r="AT68" s="128"/>
      <c r="AU68" s="128"/>
      <c r="AV68" s="129"/>
      <c r="AW68" s="127"/>
      <c r="AX68" s="128"/>
      <c r="AY68" s="128"/>
      <c r="AZ68" s="128"/>
      <c r="BA68" s="128"/>
      <c r="BB68" s="128"/>
      <c r="BC68" s="128"/>
      <c r="BD68" s="129"/>
      <c r="BE68" s="91"/>
      <c r="BF68" s="92"/>
      <c r="BG68" s="92"/>
      <c r="BH68" s="92"/>
      <c r="BI68" s="92"/>
      <c r="BJ68" s="92"/>
      <c r="BK68" s="92"/>
      <c r="BL68" s="93"/>
    </row>
    <row r="69" spans="1:64" ht="52.5" customHeight="1">
      <c r="A69" s="80" t="s">
        <v>106</v>
      </c>
      <c r="B69" s="80"/>
      <c r="C69" s="80"/>
      <c r="D69" s="80"/>
      <c r="E69" s="80"/>
      <c r="F69" s="81"/>
      <c r="G69" s="108" t="s">
        <v>64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2" t="s">
        <v>52</v>
      </c>
      <c r="AA69" s="94"/>
      <c r="AB69" s="94"/>
      <c r="AC69" s="94"/>
      <c r="AD69" s="95"/>
      <c r="AE69" s="139" t="s">
        <v>78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76"/>
      <c r="AP69" s="77"/>
      <c r="AQ69" s="77"/>
      <c r="AR69" s="77"/>
      <c r="AS69" s="77"/>
      <c r="AT69" s="77"/>
      <c r="AU69" s="77"/>
      <c r="AV69" s="78"/>
      <c r="AW69" s="76">
        <v>0.85</v>
      </c>
      <c r="AX69" s="77"/>
      <c r="AY69" s="77"/>
      <c r="AZ69" s="77"/>
      <c r="BA69" s="77"/>
      <c r="BB69" s="77"/>
      <c r="BC69" s="77"/>
      <c r="BD69" s="78"/>
      <c r="BE69" s="76">
        <v>0.85</v>
      </c>
      <c r="BF69" s="77"/>
      <c r="BG69" s="77"/>
      <c r="BH69" s="77"/>
      <c r="BI69" s="77"/>
      <c r="BJ69" s="77"/>
      <c r="BK69" s="77"/>
      <c r="BL69" s="78"/>
    </row>
    <row r="70" spans="1:64" ht="52.5" customHeight="1">
      <c r="A70" s="79" t="s">
        <v>107</v>
      </c>
      <c r="B70" s="80"/>
      <c r="C70" s="80"/>
      <c r="D70" s="80"/>
      <c r="E70" s="80"/>
      <c r="F70" s="81"/>
      <c r="G70" s="108" t="s">
        <v>60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2" t="s">
        <v>52</v>
      </c>
      <c r="AA70" s="94"/>
      <c r="AB70" s="94"/>
      <c r="AC70" s="94"/>
      <c r="AD70" s="95"/>
      <c r="AE70" s="82" t="s">
        <v>79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76"/>
      <c r="AP70" s="77"/>
      <c r="AQ70" s="77"/>
      <c r="AR70" s="77"/>
      <c r="AS70" s="77"/>
      <c r="AT70" s="77"/>
      <c r="AU70" s="77"/>
      <c r="AV70" s="78"/>
      <c r="AW70" s="76">
        <v>0.85</v>
      </c>
      <c r="AX70" s="77"/>
      <c r="AY70" s="77"/>
      <c r="AZ70" s="77"/>
      <c r="BA70" s="77"/>
      <c r="BB70" s="77"/>
      <c r="BC70" s="77"/>
      <c r="BD70" s="78"/>
      <c r="BE70" s="102">
        <f t="shared" si="0"/>
        <v>0.85</v>
      </c>
      <c r="BF70" s="103"/>
      <c r="BG70" s="103"/>
      <c r="BH70" s="103"/>
      <c r="BI70" s="103"/>
      <c r="BJ70" s="103"/>
      <c r="BK70" s="103"/>
      <c r="BL70" s="104"/>
    </row>
    <row r="71" spans="1:64" ht="34.5" customHeight="1">
      <c r="A71" s="79" t="s">
        <v>6</v>
      </c>
      <c r="B71" s="80"/>
      <c r="C71" s="80"/>
      <c r="D71" s="80"/>
      <c r="E71" s="80"/>
      <c r="F71" s="81"/>
      <c r="G71" s="117" t="s">
        <v>132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2"/>
      <c r="AA71" s="83"/>
      <c r="AB71" s="83"/>
      <c r="AC71" s="83"/>
      <c r="AD71" s="84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7"/>
      <c r="AP71" s="48"/>
      <c r="AQ71" s="48"/>
      <c r="AR71" s="48"/>
      <c r="AS71" s="48"/>
      <c r="AT71" s="48"/>
      <c r="AU71" s="48"/>
      <c r="AV71" s="49"/>
      <c r="AW71" s="47"/>
      <c r="AX71" s="48"/>
      <c r="AY71" s="48"/>
      <c r="AZ71" s="48"/>
      <c r="BA71" s="48"/>
      <c r="BB71" s="48"/>
      <c r="BC71" s="48"/>
      <c r="BD71" s="49"/>
      <c r="BE71" s="50"/>
      <c r="BF71" s="51"/>
      <c r="BG71" s="51"/>
      <c r="BH71" s="51"/>
      <c r="BI71" s="51"/>
      <c r="BJ71" s="51"/>
      <c r="BK71" s="51"/>
      <c r="BL71" s="52"/>
    </row>
    <row r="72" spans="1:64" ht="21.75" customHeight="1">
      <c r="A72" s="79" t="s">
        <v>87</v>
      </c>
      <c r="B72" s="80"/>
      <c r="C72" s="80"/>
      <c r="D72" s="80"/>
      <c r="E72" s="80"/>
      <c r="F72" s="81"/>
      <c r="G72" s="105" t="str">
        <f>G62</f>
        <v>Затрат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30"/>
      <c r="AA72" s="31"/>
      <c r="AB72" s="31"/>
      <c r="AC72" s="31"/>
      <c r="AD72" s="32"/>
      <c r="AE72" s="44"/>
      <c r="AF72" s="45"/>
      <c r="AG72" s="45"/>
      <c r="AH72" s="45"/>
      <c r="AI72" s="45"/>
      <c r="AJ72" s="45"/>
      <c r="AK72" s="45"/>
      <c r="AL72" s="45"/>
      <c r="AM72" s="45"/>
      <c r="AN72" s="46"/>
      <c r="AO72" s="47"/>
      <c r="AP72" s="48"/>
      <c r="AQ72" s="48"/>
      <c r="AR72" s="48"/>
      <c r="AS72" s="48"/>
      <c r="AT72" s="48"/>
      <c r="AU72" s="48"/>
      <c r="AV72" s="49"/>
      <c r="AW72" s="47"/>
      <c r="AX72" s="48"/>
      <c r="AY72" s="48"/>
      <c r="AZ72" s="48"/>
      <c r="BA72" s="48"/>
      <c r="BB72" s="48"/>
      <c r="BC72" s="48"/>
      <c r="BD72" s="49"/>
      <c r="BE72" s="50"/>
      <c r="BF72" s="51"/>
      <c r="BG72" s="51"/>
      <c r="BH72" s="51"/>
      <c r="BI72" s="51"/>
      <c r="BJ72" s="51"/>
      <c r="BK72" s="51"/>
      <c r="BL72" s="52"/>
    </row>
    <row r="73" spans="1:64" ht="45.75" customHeight="1">
      <c r="A73" s="79" t="s">
        <v>88</v>
      </c>
      <c r="B73" s="80"/>
      <c r="C73" s="80"/>
      <c r="D73" s="80"/>
      <c r="E73" s="80"/>
      <c r="F73" s="81"/>
      <c r="G73" s="82" t="s">
        <v>109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82" t="s">
        <v>89</v>
      </c>
      <c r="AA73" s="83"/>
      <c r="AB73" s="83"/>
      <c r="AC73" s="83"/>
      <c r="AD73" s="84"/>
      <c r="AE73" s="118" t="s">
        <v>122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47"/>
      <c r="AP73" s="48"/>
      <c r="AQ73" s="48"/>
      <c r="AR73" s="48"/>
      <c r="AS73" s="48"/>
      <c r="AT73" s="48"/>
      <c r="AU73" s="48"/>
      <c r="AV73" s="49"/>
      <c r="AW73" s="96">
        <v>199</v>
      </c>
      <c r="AX73" s="97"/>
      <c r="AY73" s="97"/>
      <c r="AZ73" s="97"/>
      <c r="BA73" s="97"/>
      <c r="BB73" s="97"/>
      <c r="BC73" s="97"/>
      <c r="BD73" s="98"/>
      <c r="BE73" s="99">
        <f>AW73</f>
        <v>199</v>
      </c>
      <c r="BF73" s="100"/>
      <c r="BG73" s="100"/>
      <c r="BH73" s="100"/>
      <c r="BI73" s="100"/>
      <c r="BJ73" s="100"/>
      <c r="BK73" s="100"/>
      <c r="BL73" s="101"/>
    </row>
    <row r="74" spans="1:64" ht="39" customHeight="1">
      <c r="A74" s="79" t="s">
        <v>117</v>
      </c>
      <c r="B74" s="80"/>
      <c r="C74" s="80"/>
      <c r="D74" s="80"/>
      <c r="E74" s="80"/>
      <c r="F74" s="81"/>
      <c r="G74" s="82" t="s">
        <v>118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2" t="s">
        <v>89</v>
      </c>
      <c r="AA74" s="83"/>
      <c r="AB74" s="83"/>
      <c r="AC74" s="83"/>
      <c r="AD74" s="84"/>
      <c r="AE74" s="82" t="s">
        <v>121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56"/>
      <c r="AP74" s="57"/>
      <c r="AQ74" s="57"/>
      <c r="AR74" s="57"/>
      <c r="AS74" s="57"/>
      <c r="AT74" s="57"/>
      <c r="AU74" s="57"/>
      <c r="AV74" s="58"/>
      <c r="AW74" s="96">
        <v>93</v>
      </c>
      <c r="AX74" s="97"/>
      <c r="AY74" s="97"/>
      <c r="AZ74" s="97"/>
      <c r="BA74" s="97"/>
      <c r="BB74" s="97"/>
      <c r="BC74" s="97"/>
      <c r="BD74" s="98"/>
      <c r="BE74" s="99">
        <f>AW74</f>
        <v>93</v>
      </c>
      <c r="BF74" s="100"/>
      <c r="BG74" s="100"/>
      <c r="BH74" s="100"/>
      <c r="BI74" s="100"/>
      <c r="BJ74" s="100"/>
      <c r="BK74" s="100"/>
      <c r="BL74" s="101"/>
    </row>
    <row r="75" spans="1:64" ht="39" customHeight="1">
      <c r="A75" s="79" t="s">
        <v>88</v>
      </c>
      <c r="B75" s="80"/>
      <c r="C75" s="80"/>
      <c r="D75" s="80"/>
      <c r="E75" s="80"/>
      <c r="F75" s="81"/>
      <c r="G75" s="82" t="s">
        <v>125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82" t="s">
        <v>89</v>
      </c>
      <c r="AA75" s="83"/>
      <c r="AB75" s="83"/>
      <c r="AC75" s="83"/>
      <c r="AD75" s="84"/>
      <c r="AE75" s="118" t="s">
        <v>126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59"/>
      <c r="AP75" s="60"/>
      <c r="AQ75" s="60"/>
      <c r="AR75" s="60"/>
      <c r="AS75" s="60"/>
      <c r="AT75" s="60"/>
      <c r="AU75" s="60"/>
      <c r="AV75" s="61"/>
      <c r="AW75" s="216">
        <v>1.65</v>
      </c>
      <c r="AX75" s="217"/>
      <c r="AY75" s="217"/>
      <c r="AZ75" s="217"/>
      <c r="BA75" s="217"/>
      <c r="BB75" s="217"/>
      <c r="BC75" s="217"/>
      <c r="BD75" s="218"/>
      <c r="BE75" s="219">
        <f>AW75</f>
        <v>1.65</v>
      </c>
      <c r="BF75" s="220"/>
      <c r="BG75" s="220"/>
      <c r="BH75" s="220"/>
      <c r="BI75" s="220"/>
      <c r="BJ75" s="220"/>
      <c r="BK75" s="220"/>
      <c r="BL75" s="221"/>
    </row>
    <row r="76" spans="1:64" ht="19.5" customHeight="1">
      <c r="A76" s="79" t="s">
        <v>90</v>
      </c>
      <c r="B76" s="80"/>
      <c r="C76" s="80"/>
      <c r="D76" s="80"/>
      <c r="E76" s="80"/>
      <c r="F76" s="81"/>
      <c r="G76" s="105" t="str">
        <f>G64</f>
        <v>Продукту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30"/>
      <c r="AA76" s="31"/>
      <c r="AB76" s="31"/>
      <c r="AC76" s="31"/>
      <c r="AD76" s="32"/>
      <c r="AE76" s="44"/>
      <c r="AF76" s="45"/>
      <c r="AG76" s="45"/>
      <c r="AH76" s="45"/>
      <c r="AI76" s="45"/>
      <c r="AJ76" s="45"/>
      <c r="AK76" s="45"/>
      <c r="AL76" s="45"/>
      <c r="AM76" s="45"/>
      <c r="AN76" s="46"/>
      <c r="AO76" s="47"/>
      <c r="AP76" s="48"/>
      <c r="AQ76" s="48"/>
      <c r="AR76" s="48"/>
      <c r="AS76" s="48"/>
      <c r="AT76" s="48"/>
      <c r="AU76" s="48"/>
      <c r="AV76" s="49"/>
      <c r="AW76" s="88"/>
      <c r="AX76" s="89"/>
      <c r="AY76" s="89"/>
      <c r="AZ76" s="89"/>
      <c r="BA76" s="89"/>
      <c r="BB76" s="89"/>
      <c r="BC76" s="89"/>
      <c r="BD76" s="90"/>
      <c r="BE76" s="91"/>
      <c r="BF76" s="92"/>
      <c r="BG76" s="92"/>
      <c r="BH76" s="92"/>
      <c r="BI76" s="92"/>
      <c r="BJ76" s="92"/>
      <c r="BK76" s="92"/>
      <c r="BL76" s="93"/>
    </row>
    <row r="77" spans="1:64" ht="33" customHeight="1">
      <c r="A77" s="79" t="s">
        <v>91</v>
      </c>
      <c r="B77" s="80"/>
      <c r="C77" s="80"/>
      <c r="D77" s="80"/>
      <c r="E77" s="80"/>
      <c r="F77" s="81"/>
      <c r="G77" s="82" t="s">
        <v>108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82" t="s">
        <v>110</v>
      </c>
      <c r="AA77" s="83"/>
      <c r="AB77" s="83"/>
      <c r="AC77" s="83"/>
      <c r="AD77" s="84"/>
      <c r="AE77" s="85" t="s">
        <v>59</v>
      </c>
      <c r="AF77" s="86"/>
      <c r="AG77" s="86"/>
      <c r="AH77" s="86"/>
      <c r="AI77" s="86"/>
      <c r="AJ77" s="86"/>
      <c r="AK77" s="86"/>
      <c r="AL77" s="86"/>
      <c r="AM77" s="86"/>
      <c r="AN77" s="87"/>
      <c r="AO77" s="47"/>
      <c r="AP77" s="48"/>
      <c r="AQ77" s="48"/>
      <c r="AR77" s="48"/>
      <c r="AS77" s="48"/>
      <c r="AT77" s="48"/>
      <c r="AU77" s="48"/>
      <c r="AV77" s="49"/>
      <c r="AW77" s="96">
        <v>390</v>
      </c>
      <c r="AX77" s="97"/>
      <c r="AY77" s="97"/>
      <c r="AZ77" s="97"/>
      <c r="BA77" s="97"/>
      <c r="BB77" s="97"/>
      <c r="BC77" s="97"/>
      <c r="BD77" s="98"/>
      <c r="BE77" s="99">
        <f>AW77</f>
        <v>390</v>
      </c>
      <c r="BF77" s="100"/>
      <c r="BG77" s="100"/>
      <c r="BH77" s="100"/>
      <c r="BI77" s="100"/>
      <c r="BJ77" s="100"/>
      <c r="BK77" s="100"/>
      <c r="BL77" s="101"/>
    </row>
    <row r="78" spans="1:64" ht="33" customHeight="1">
      <c r="A78" s="79" t="s">
        <v>91</v>
      </c>
      <c r="B78" s="80"/>
      <c r="C78" s="80"/>
      <c r="D78" s="80"/>
      <c r="E78" s="80"/>
      <c r="F78" s="81"/>
      <c r="G78" s="82" t="s">
        <v>119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82" t="s">
        <v>120</v>
      </c>
      <c r="AA78" s="83"/>
      <c r="AB78" s="83"/>
      <c r="AC78" s="83"/>
      <c r="AD78" s="84"/>
      <c r="AE78" s="85" t="s">
        <v>59</v>
      </c>
      <c r="AF78" s="86"/>
      <c r="AG78" s="86"/>
      <c r="AH78" s="86"/>
      <c r="AI78" s="86"/>
      <c r="AJ78" s="86"/>
      <c r="AK78" s="86"/>
      <c r="AL78" s="86"/>
      <c r="AM78" s="86"/>
      <c r="AN78" s="87"/>
      <c r="AO78" s="56"/>
      <c r="AP78" s="57"/>
      <c r="AQ78" s="57"/>
      <c r="AR78" s="57"/>
      <c r="AS78" s="57"/>
      <c r="AT78" s="57"/>
      <c r="AU78" s="57"/>
      <c r="AV78" s="58"/>
      <c r="AW78" s="96">
        <v>4</v>
      </c>
      <c r="AX78" s="97"/>
      <c r="AY78" s="97"/>
      <c r="AZ78" s="97"/>
      <c r="BA78" s="97"/>
      <c r="BB78" s="97"/>
      <c r="BC78" s="97"/>
      <c r="BD78" s="98"/>
      <c r="BE78" s="99">
        <f>AW78</f>
        <v>4</v>
      </c>
      <c r="BF78" s="100"/>
      <c r="BG78" s="100"/>
      <c r="BH78" s="100"/>
      <c r="BI78" s="100"/>
      <c r="BJ78" s="100"/>
      <c r="BK78" s="100"/>
      <c r="BL78" s="101"/>
    </row>
    <row r="79" spans="1:64" ht="33" customHeight="1">
      <c r="A79" s="79" t="s">
        <v>91</v>
      </c>
      <c r="B79" s="80"/>
      <c r="C79" s="80"/>
      <c r="D79" s="80"/>
      <c r="E79" s="80"/>
      <c r="F79" s="81"/>
      <c r="G79" s="82" t="s">
        <v>127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82" t="s">
        <v>110</v>
      </c>
      <c r="AA79" s="83"/>
      <c r="AB79" s="83"/>
      <c r="AC79" s="83"/>
      <c r="AD79" s="84"/>
      <c r="AE79" s="85" t="s">
        <v>59</v>
      </c>
      <c r="AF79" s="86"/>
      <c r="AG79" s="86"/>
      <c r="AH79" s="86"/>
      <c r="AI79" s="86"/>
      <c r="AJ79" s="86"/>
      <c r="AK79" s="86"/>
      <c r="AL79" s="86"/>
      <c r="AM79" s="86"/>
      <c r="AN79" s="87"/>
      <c r="AO79" s="59"/>
      <c r="AP79" s="60"/>
      <c r="AQ79" s="60"/>
      <c r="AR79" s="60"/>
      <c r="AS79" s="60"/>
      <c r="AT79" s="60"/>
      <c r="AU79" s="60"/>
      <c r="AV79" s="61"/>
      <c r="AW79" s="96">
        <v>1</v>
      </c>
      <c r="AX79" s="97"/>
      <c r="AY79" s="97"/>
      <c r="AZ79" s="97"/>
      <c r="BA79" s="97"/>
      <c r="BB79" s="97"/>
      <c r="BC79" s="97"/>
      <c r="BD79" s="98"/>
      <c r="BE79" s="99">
        <f>AW79</f>
        <v>1</v>
      </c>
      <c r="BF79" s="100"/>
      <c r="BG79" s="100"/>
      <c r="BH79" s="100"/>
      <c r="BI79" s="100"/>
      <c r="BJ79" s="100"/>
      <c r="BK79" s="100"/>
      <c r="BL79" s="101"/>
    </row>
    <row r="80" spans="1:64" ht="21.75" customHeight="1">
      <c r="A80" s="79" t="s">
        <v>92</v>
      </c>
      <c r="B80" s="80"/>
      <c r="C80" s="80"/>
      <c r="D80" s="80"/>
      <c r="E80" s="80"/>
      <c r="F80" s="81"/>
      <c r="G80" s="105" t="str">
        <f>G66</f>
        <v>Ефективності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30"/>
      <c r="AA80" s="31"/>
      <c r="AB80" s="31"/>
      <c r="AC80" s="31"/>
      <c r="AD80" s="32"/>
      <c r="AE80" s="44"/>
      <c r="AF80" s="45"/>
      <c r="AG80" s="45"/>
      <c r="AH80" s="45"/>
      <c r="AI80" s="45"/>
      <c r="AJ80" s="45"/>
      <c r="AK80" s="45"/>
      <c r="AL80" s="45"/>
      <c r="AM80" s="45"/>
      <c r="AN80" s="46"/>
      <c r="AO80" s="47"/>
      <c r="AP80" s="48"/>
      <c r="AQ80" s="48"/>
      <c r="AR80" s="48"/>
      <c r="AS80" s="48"/>
      <c r="AT80" s="48"/>
      <c r="AU80" s="48"/>
      <c r="AV80" s="49"/>
      <c r="AW80" s="88"/>
      <c r="AX80" s="89"/>
      <c r="AY80" s="89"/>
      <c r="AZ80" s="89"/>
      <c r="BA80" s="89"/>
      <c r="BB80" s="89"/>
      <c r="BC80" s="89"/>
      <c r="BD80" s="90"/>
      <c r="BE80" s="91"/>
      <c r="BF80" s="92"/>
      <c r="BG80" s="92"/>
      <c r="BH80" s="92"/>
      <c r="BI80" s="92"/>
      <c r="BJ80" s="92"/>
      <c r="BK80" s="92"/>
      <c r="BL80" s="93"/>
    </row>
    <row r="81" spans="1:65" ht="31.5" customHeight="1">
      <c r="A81" s="79" t="s">
        <v>93</v>
      </c>
      <c r="B81" s="80"/>
      <c r="C81" s="80"/>
      <c r="D81" s="80"/>
      <c r="E81" s="80"/>
      <c r="F81" s="81"/>
      <c r="G81" s="82" t="s">
        <v>116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  <c r="Z81" s="82" t="s">
        <v>115</v>
      </c>
      <c r="AA81" s="83"/>
      <c r="AB81" s="83"/>
      <c r="AC81" s="83"/>
      <c r="AD81" s="84"/>
      <c r="AE81" s="85" t="s">
        <v>111</v>
      </c>
      <c r="AF81" s="86"/>
      <c r="AG81" s="86"/>
      <c r="AH81" s="86"/>
      <c r="AI81" s="86"/>
      <c r="AJ81" s="86"/>
      <c r="AK81" s="86"/>
      <c r="AL81" s="86"/>
      <c r="AM81" s="86"/>
      <c r="AN81" s="87"/>
      <c r="AO81" s="47"/>
      <c r="AP81" s="48"/>
      <c r="AQ81" s="48"/>
      <c r="AR81" s="48"/>
      <c r="AS81" s="48"/>
      <c r="AT81" s="48"/>
      <c r="AU81" s="48"/>
      <c r="AV81" s="49"/>
      <c r="AW81" s="88">
        <v>0.51</v>
      </c>
      <c r="AX81" s="89"/>
      <c r="AY81" s="89"/>
      <c r="AZ81" s="89"/>
      <c r="BA81" s="89"/>
      <c r="BB81" s="89"/>
      <c r="BC81" s="89"/>
      <c r="BD81" s="90"/>
      <c r="BE81" s="91">
        <f>AW81</f>
        <v>0.51</v>
      </c>
      <c r="BF81" s="92"/>
      <c r="BG81" s="92"/>
      <c r="BH81" s="92"/>
      <c r="BI81" s="92"/>
      <c r="BJ81" s="92"/>
      <c r="BK81" s="92"/>
      <c r="BL81" s="93"/>
    </row>
    <row r="82" spans="1:65" ht="31.5" customHeight="1">
      <c r="A82" s="79" t="s">
        <v>93</v>
      </c>
      <c r="B82" s="80"/>
      <c r="C82" s="80"/>
      <c r="D82" s="80"/>
      <c r="E82" s="80"/>
      <c r="F82" s="81"/>
      <c r="G82" s="82" t="s">
        <v>130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2" t="s">
        <v>131</v>
      </c>
      <c r="AA82" s="83"/>
      <c r="AB82" s="83"/>
      <c r="AC82" s="83"/>
      <c r="AD82" s="84"/>
      <c r="AE82" s="85" t="s">
        <v>111</v>
      </c>
      <c r="AF82" s="86"/>
      <c r="AG82" s="86"/>
      <c r="AH82" s="86"/>
      <c r="AI82" s="86"/>
      <c r="AJ82" s="86"/>
      <c r="AK82" s="86"/>
      <c r="AL82" s="86"/>
      <c r="AM82" s="86"/>
      <c r="AN82" s="87"/>
      <c r="AO82" s="59"/>
      <c r="AP82" s="60"/>
      <c r="AQ82" s="60"/>
      <c r="AR82" s="60"/>
      <c r="AS82" s="60"/>
      <c r="AT82" s="60"/>
      <c r="AU82" s="60"/>
      <c r="AV82" s="61"/>
      <c r="AW82" s="88">
        <f>AW74/AW78</f>
        <v>23.25</v>
      </c>
      <c r="AX82" s="89"/>
      <c r="AY82" s="89"/>
      <c r="AZ82" s="89"/>
      <c r="BA82" s="89"/>
      <c r="BB82" s="89"/>
      <c r="BC82" s="89"/>
      <c r="BD82" s="90"/>
      <c r="BE82" s="91">
        <f>AW82</f>
        <v>23.25</v>
      </c>
      <c r="BF82" s="92"/>
      <c r="BG82" s="92"/>
      <c r="BH82" s="92"/>
      <c r="BI82" s="92"/>
      <c r="BJ82" s="92"/>
      <c r="BK82" s="92"/>
      <c r="BL82" s="93"/>
    </row>
    <row r="83" spans="1:65" ht="31.5" customHeight="1">
      <c r="A83" s="79" t="s">
        <v>93</v>
      </c>
      <c r="B83" s="80"/>
      <c r="C83" s="80"/>
      <c r="D83" s="80"/>
      <c r="E83" s="80"/>
      <c r="F83" s="81"/>
      <c r="G83" s="82" t="s">
        <v>94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82" t="s">
        <v>115</v>
      </c>
      <c r="AA83" s="83"/>
      <c r="AB83" s="83"/>
      <c r="AC83" s="83"/>
      <c r="AD83" s="84"/>
      <c r="AE83" s="85" t="s">
        <v>128</v>
      </c>
      <c r="AF83" s="86"/>
      <c r="AG83" s="86"/>
      <c r="AH83" s="86"/>
      <c r="AI83" s="86"/>
      <c r="AJ83" s="86"/>
      <c r="AK83" s="86"/>
      <c r="AL83" s="86"/>
      <c r="AM83" s="86"/>
      <c r="AN83" s="87"/>
      <c r="AO83" s="59"/>
      <c r="AP83" s="60"/>
      <c r="AQ83" s="60"/>
      <c r="AR83" s="60"/>
      <c r="AS83" s="60"/>
      <c r="AT83" s="60"/>
      <c r="AU83" s="60"/>
      <c r="AV83" s="61"/>
      <c r="AW83" s="88">
        <f>AW75/AW79</f>
        <v>1.65</v>
      </c>
      <c r="AX83" s="89"/>
      <c r="AY83" s="89"/>
      <c r="AZ83" s="89"/>
      <c r="BA83" s="89"/>
      <c r="BB83" s="89"/>
      <c r="BC83" s="89"/>
      <c r="BD83" s="90"/>
      <c r="BE83" s="91">
        <f>AW83</f>
        <v>1.65</v>
      </c>
      <c r="BF83" s="92"/>
      <c r="BG83" s="92"/>
      <c r="BH83" s="92"/>
      <c r="BI83" s="92"/>
      <c r="BJ83" s="92"/>
      <c r="BK83" s="92"/>
      <c r="BL83" s="93"/>
    </row>
    <row r="84" spans="1:65" ht="21.75" customHeight="1">
      <c r="A84" s="79" t="s">
        <v>95</v>
      </c>
      <c r="B84" s="80"/>
      <c r="C84" s="80"/>
      <c r="D84" s="80"/>
      <c r="E84" s="80"/>
      <c r="F84" s="81"/>
      <c r="G84" s="105" t="str">
        <f>G68</f>
        <v>Якості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30"/>
      <c r="AA84" s="31"/>
      <c r="AB84" s="31"/>
      <c r="AC84" s="31"/>
      <c r="AD84" s="32"/>
      <c r="AE84" s="44"/>
      <c r="AF84" s="45"/>
      <c r="AG84" s="45"/>
      <c r="AH84" s="45"/>
      <c r="AI84" s="45"/>
      <c r="AJ84" s="45"/>
      <c r="AK84" s="45"/>
      <c r="AL84" s="45"/>
      <c r="AM84" s="45"/>
      <c r="AN84" s="46"/>
      <c r="AO84" s="47"/>
      <c r="AP84" s="48"/>
      <c r="AQ84" s="48"/>
      <c r="AR84" s="48"/>
      <c r="AS84" s="48"/>
      <c r="AT84" s="48"/>
      <c r="AU84" s="48"/>
      <c r="AV84" s="49"/>
      <c r="AW84" s="88"/>
      <c r="AX84" s="89"/>
      <c r="AY84" s="89"/>
      <c r="AZ84" s="89"/>
      <c r="BA84" s="89"/>
      <c r="BB84" s="89"/>
      <c r="BC84" s="89"/>
      <c r="BD84" s="90"/>
      <c r="BE84" s="91"/>
      <c r="BF84" s="92"/>
      <c r="BG84" s="92"/>
      <c r="BH84" s="92"/>
      <c r="BI84" s="92"/>
      <c r="BJ84" s="92"/>
      <c r="BK84" s="92"/>
      <c r="BL84" s="93"/>
    </row>
    <row r="85" spans="1:65" ht="32.25" customHeight="1">
      <c r="A85" s="79" t="s">
        <v>96</v>
      </c>
      <c r="B85" s="80"/>
      <c r="C85" s="80"/>
      <c r="D85" s="80"/>
      <c r="E85" s="80"/>
      <c r="F85" s="81"/>
      <c r="G85" s="108" t="s">
        <v>60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82" t="s">
        <v>52</v>
      </c>
      <c r="AA85" s="94"/>
      <c r="AB85" s="94"/>
      <c r="AC85" s="94"/>
      <c r="AD85" s="95"/>
      <c r="AE85" s="82" t="s">
        <v>78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111"/>
      <c r="AP85" s="112"/>
      <c r="AQ85" s="112"/>
      <c r="AR85" s="112"/>
      <c r="AS85" s="112"/>
      <c r="AT85" s="112"/>
      <c r="AU85" s="112"/>
      <c r="AV85" s="113"/>
      <c r="AW85" s="111">
        <v>1</v>
      </c>
      <c r="AX85" s="112"/>
      <c r="AY85" s="112"/>
      <c r="AZ85" s="112"/>
      <c r="BA85" s="112"/>
      <c r="BB85" s="112"/>
      <c r="BC85" s="112"/>
      <c r="BD85" s="113"/>
      <c r="BE85" s="102">
        <f>AW85</f>
        <v>1</v>
      </c>
      <c r="BF85" s="103"/>
      <c r="BG85" s="103"/>
      <c r="BH85" s="103"/>
      <c r="BI85" s="103"/>
      <c r="BJ85" s="103"/>
      <c r="BK85" s="103"/>
      <c r="BL85" s="104"/>
    </row>
    <row r="86" spans="1:65" ht="15.75" customHeight="1"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6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5" ht="21" customHeight="1">
      <c r="A87" s="114" t="s">
        <v>48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20"/>
      <c r="AO87" s="116" t="s">
        <v>49</v>
      </c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21"/>
      <c r="BI87" s="21"/>
      <c r="BJ87" s="21"/>
      <c r="BK87" s="21"/>
      <c r="BL87" s="21"/>
      <c r="BM87" s="21"/>
    </row>
    <row r="88" spans="1:65" ht="16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21" t="s">
        <v>8</v>
      </c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21"/>
      <c r="AO88" s="122" t="s">
        <v>9</v>
      </c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21"/>
      <c r="BI88" s="21"/>
      <c r="BJ88" s="21"/>
      <c r="BK88" s="21"/>
      <c r="BL88" s="21"/>
      <c r="BM88" s="21"/>
    </row>
    <row r="89" spans="1:65" ht="15.75">
      <c r="A89" s="123" t="s">
        <v>5</v>
      </c>
      <c r="B89" s="123"/>
      <c r="C89" s="123"/>
      <c r="D89" s="123"/>
      <c r="E89" s="123"/>
      <c r="F89" s="12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</row>
    <row r="90" spans="1:65" ht="20.25" customHeight="1">
      <c r="A90" s="24" t="s">
        <v>112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26"/>
      <c r="AO90" s="131" t="s">
        <v>113</v>
      </c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27"/>
    </row>
    <row r="91" spans="1:65" ht="15.75" customHeight="1">
      <c r="A91" s="28" t="s">
        <v>50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7"/>
      <c r="Q91" s="27"/>
      <c r="R91" s="27"/>
      <c r="S91" s="27"/>
      <c r="T91" s="27"/>
      <c r="U91" s="27"/>
      <c r="V91" s="27"/>
      <c r="W91" s="126" t="s">
        <v>8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27"/>
      <c r="AO91" s="126" t="s">
        <v>9</v>
      </c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27"/>
    </row>
    <row r="93" spans="1:65" ht="16.5" customHeight="1">
      <c r="A93" s="62" t="s">
        <v>123</v>
      </c>
      <c r="B93" s="62"/>
      <c r="C93" s="62"/>
      <c r="D93" s="62"/>
      <c r="E93" s="62"/>
      <c r="F93" s="62"/>
      <c r="G93" s="62"/>
      <c r="H93" s="6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17"/>
      <c r="U93" s="13"/>
      <c r="V93" s="13"/>
      <c r="W93" s="2"/>
      <c r="X93" s="2"/>
      <c r="Y93" s="2"/>
      <c r="Z93" s="2"/>
      <c r="AA93" s="2"/>
      <c r="AB93" s="2"/>
      <c r="AC93" s="2"/>
      <c r="AD93" s="2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</row>
    <row r="94" spans="1:6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16"/>
      <c r="W94" s="19"/>
      <c r="X94" s="19"/>
      <c r="Y94" s="19"/>
      <c r="Z94" s="19"/>
      <c r="AA94" s="19"/>
      <c r="AB94" s="19"/>
      <c r="AC94" s="19"/>
      <c r="AD94" s="19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</row>
    <row r="95" spans="1:65" ht="15.75" customHeight="1">
      <c r="A95" s="183"/>
      <c r="B95" s="183"/>
      <c r="C95" s="183"/>
      <c r="D95" s="183"/>
      <c r="E95" s="183"/>
      <c r="F95" s="18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16"/>
      <c r="W95" s="16"/>
      <c r="X95" s="16"/>
      <c r="Y95" s="16"/>
      <c r="Z95" s="16"/>
      <c r="AA95" s="16"/>
      <c r="AB95" s="16"/>
      <c r="AC95" s="16"/>
      <c r="AD95" s="1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6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16"/>
      <c r="W96" s="16"/>
      <c r="X96" s="16"/>
      <c r="Y96" s="16"/>
      <c r="Z96" s="16"/>
      <c r="AA96" s="16"/>
      <c r="AB96" s="16"/>
      <c r="AC96" s="16"/>
      <c r="AD96" s="1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1:59" ht="15.6" customHeight="1">
      <c r="A97" s="13"/>
      <c r="B97" s="13"/>
      <c r="C97" s="13"/>
      <c r="D97" s="13"/>
      <c r="E97" s="13"/>
      <c r="F97" s="1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17"/>
      <c r="U97" s="13"/>
      <c r="V97" s="13"/>
      <c r="W97" s="2"/>
      <c r="X97" s="2"/>
      <c r="Y97" s="2"/>
      <c r="Z97" s="2"/>
      <c r="AA97" s="2"/>
      <c r="AB97" s="2"/>
      <c r="AC97" s="2"/>
      <c r="AD97" s="2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</row>
    <row r="98" spans="1:59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16"/>
      <c r="W98" s="19"/>
      <c r="X98" s="19"/>
      <c r="Y98" s="19"/>
      <c r="Z98" s="19"/>
      <c r="AA98" s="19"/>
      <c r="AB98" s="19"/>
      <c r="AC98" s="19"/>
      <c r="AD98" s="19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</row>
    <row r="99" spans="1:59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59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16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59"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6"/>
      <c r="AE102" s="19"/>
      <c r="AF102" s="19"/>
      <c r="AG102" s="19"/>
      <c r="AH102" s="19"/>
      <c r="AI102" s="19"/>
      <c r="AJ102" s="19"/>
      <c r="AK102" s="19"/>
      <c r="AL102" s="19"/>
      <c r="AM102" s="19"/>
      <c r="AN102" s="16"/>
    </row>
    <row r="103" spans="1:59"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</row>
    <row r="104" spans="1:59"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</row>
    <row r="105" spans="1:59" ht="15.75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59">
      <c r="AE106" s="19"/>
      <c r="AF106" s="19"/>
      <c r="AG106" s="19"/>
      <c r="AH106" s="19"/>
      <c r="AI106" s="19"/>
      <c r="AJ106" s="19"/>
      <c r="AK106" s="19"/>
      <c r="AL106" s="19"/>
      <c r="AM106" s="19"/>
      <c r="AN106" s="16"/>
    </row>
    <row r="107" spans="1:59"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9" spans="1:59" ht="15.7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</sheetData>
  <mergeCells count="312">
    <mergeCell ref="BE75:BL75"/>
    <mergeCell ref="A79:F79"/>
    <mergeCell ref="G79:Y79"/>
    <mergeCell ref="Z79:AD79"/>
    <mergeCell ref="AE79:AN79"/>
    <mergeCell ref="AW79:BD79"/>
    <mergeCell ref="BE79:BL79"/>
    <mergeCell ref="AW77:BD77"/>
    <mergeCell ref="A83:F83"/>
    <mergeCell ref="G83:Y83"/>
    <mergeCell ref="Z83:AD83"/>
    <mergeCell ref="AE83:AN83"/>
    <mergeCell ref="AW83:BD83"/>
    <mergeCell ref="BE83:BL83"/>
    <mergeCell ref="G82:Y82"/>
    <mergeCell ref="Z82:AD82"/>
    <mergeCell ref="AE82:AN82"/>
    <mergeCell ref="AW82:BD82"/>
    <mergeCell ref="BE82:BL82"/>
    <mergeCell ref="AS39:AZ40"/>
    <mergeCell ref="AW59:BD59"/>
    <mergeCell ref="AO57:AV57"/>
    <mergeCell ref="A48:AV48"/>
    <mergeCell ref="D45:AB45"/>
    <mergeCell ref="AC41:AJ41"/>
    <mergeCell ref="AC42:AJ42"/>
    <mergeCell ref="AK42:AR42"/>
    <mergeCell ref="A34:F34"/>
    <mergeCell ref="G34:BL34"/>
    <mergeCell ref="AO53:AV53"/>
    <mergeCell ref="BE57:BL57"/>
    <mergeCell ref="AO58:AV58"/>
    <mergeCell ref="AW58:BD58"/>
    <mergeCell ref="BE58:BL58"/>
    <mergeCell ref="AO51:AV51"/>
    <mergeCell ref="AS41:AZ41"/>
    <mergeCell ref="Y53:AF53"/>
    <mergeCell ref="AG53:AN53"/>
    <mergeCell ref="AG52:AN52"/>
    <mergeCell ref="AC44:AJ44"/>
    <mergeCell ref="BA44:BH44"/>
    <mergeCell ref="AE59:AN59"/>
    <mergeCell ref="AE57:AN57"/>
    <mergeCell ref="BA45:BH45"/>
    <mergeCell ref="BA41:BH41"/>
    <mergeCell ref="BA42:BH42"/>
    <mergeCell ref="AK41:AR41"/>
    <mergeCell ref="A22:BL22"/>
    <mergeCell ref="A23:BL23"/>
    <mergeCell ref="A28:K28"/>
    <mergeCell ref="A24:BL24"/>
    <mergeCell ref="A25:F25"/>
    <mergeCell ref="G25:BL25"/>
    <mergeCell ref="D39:AB40"/>
    <mergeCell ref="A35:F35"/>
    <mergeCell ref="AC39:AJ40"/>
    <mergeCell ref="G31:BL31"/>
    <mergeCell ref="G35:BL35"/>
    <mergeCell ref="A37:BL37"/>
    <mergeCell ref="A39:C40"/>
    <mergeCell ref="BA39:BH40"/>
    <mergeCell ref="A26:F26"/>
    <mergeCell ref="G26:BL26"/>
    <mergeCell ref="A27:F27"/>
    <mergeCell ref="G27:BL27"/>
    <mergeCell ref="AK39:AR40"/>
    <mergeCell ref="A38:AZ38"/>
    <mergeCell ref="BW15:DF15"/>
    <mergeCell ref="B11:L11"/>
    <mergeCell ref="N11:AS11"/>
    <mergeCell ref="AU11:BB11"/>
    <mergeCell ref="B12:L12"/>
    <mergeCell ref="N12:AS12"/>
    <mergeCell ref="AU12:BB12"/>
    <mergeCell ref="B14:L14"/>
    <mergeCell ref="N14:AS14"/>
    <mergeCell ref="AU14:BB14"/>
    <mergeCell ref="B15:L15"/>
    <mergeCell ref="N15:AS15"/>
    <mergeCell ref="AU15:BB15"/>
    <mergeCell ref="G32:BL32"/>
    <mergeCell ref="AE98:AN98"/>
    <mergeCell ref="AO52:AV52"/>
    <mergeCell ref="Y49:AF50"/>
    <mergeCell ref="AG49:AN50"/>
    <mergeCell ref="AO98:BG98"/>
    <mergeCell ref="AG51:AN51"/>
    <mergeCell ref="Y51:AF51"/>
    <mergeCell ref="Y52:AF52"/>
    <mergeCell ref="AO93:BG93"/>
    <mergeCell ref="AO94:BG94"/>
    <mergeCell ref="AO97:BG97"/>
    <mergeCell ref="AO49:AV50"/>
    <mergeCell ref="AO54:AV54"/>
    <mergeCell ref="A56:BL56"/>
    <mergeCell ref="A57:F57"/>
    <mergeCell ref="Y54:AF54"/>
    <mergeCell ref="AG54:AN54"/>
    <mergeCell ref="BE59:BL59"/>
    <mergeCell ref="AW57:BD57"/>
    <mergeCell ref="AO59:AV59"/>
    <mergeCell ref="AE58:AN58"/>
    <mergeCell ref="G69:Y69"/>
    <mergeCell ref="Z69:AD69"/>
    <mergeCell ref="AE69:AN69"/>
    <mergeCell ref="A95:F95"/>
    <mergeCell ref="A41:C41"/>
    <mergeCell ref="A42:C42"/>
    <mergeCell ref="Z59:AD59"/>
    <mergeCell ref="Z58:AD58"/>
    <mergeCell ref="A63:F63"/>
    <mergeCell ref="A62:F62"/>
    <mergeCell ref="G58:Y58"/>
    <mergeCell ref="G59:Y59"/>
    <mergeCell ref="A58:F58"/>
    <mergeCell ref="A59:F59"/>
    <mergeCell ref="A49:X50"/>
    <mergeCell ref="A53:X53"/>
    <mergeCell ref="A51:X51"/>
    <mergeCell ref="A52:X52"/>
    <mergeCell ref="D41:AB41"/>
    <mergeCell ref="D42:AB42"/>
    <mergeCell ref="Z57:AD57"/>
    <mergeCell ref="G57:Y57"/>
    <mergeCell ref="A54:X54"/>
    <mergeCell ref="A60:F61"/>
    <mergeCell ref="A64:F64"/>
    <mergeCell ref="A65:F65"/>
    <mergeCell ref="A69:F69"/>
    <mergeCell ref="G64:Y64"/>
    <mergeCell ref="Z60:AD60"/>
    <mergeCell ref="AE60:AN60"/>
    <mergeCell ref="AO60:AV60"/>
    <mergeCell ref="Z61:AD61"/>
    <mergeCell ref="Z62:AD62"/>
    <mergeCell ref="AW61:BD61"/>
    <mergeCell ref="AW62:BD62"/>
    <mergeCell ref="BE61:BL61"/>
    <mergeCell ref="BE62:BL62"/>
    <mergeCell ref="BE63:BL63"/>
    <mergeCell ref="G61:Y61"/>
    <mergeCell ref="AE61:AN61"/>
    <mergeCell ref="AO61:AV61"/>
    <mergeCell ref="AO62:AV62"/>
    <mergeCell ref="G62:Y62"/>
    <mergeCell ref="G63:Y63"/>
    <mergeCell ref="AO3:BL3"/>
    <mergeCell ref="AO6:BF6"/>
    <mergeCell ref="AO4:BL4"/>
    <mergeCell ref="AO5:BL5"/>
    <mergeCell ref="AS19:BC19"/>
    <mergeCell ref="BD19:BL19"/>
    <mergeCell ref="A8:BL8"/>
    <mergeCell ref="A9:BL9"/>
    <mergeCell ref="B17:L17"/>
    <mergeCell ref="N17:Y17"/>
    <mergeCell ref="AA17:AI17"/>
    <mergeCell ref="AK17:BC17"/>
    <mergeCell ref="BE17:BL17"/>
    <mergeCell ref="B18:L18"/>
    <mergeCell ref="N18:Y18"/>
    <mergeCell ref="AA18:AI18"/>
    <mergeCell ref="AK18:BC18"/>
    <mergeCell ref="BE18:BL18"/>
    <mergeCell ref="AO1:BL1"/>
    <mergeCell ref="A47:BL47"/>
    <mergeCell ref="A45:C45"/>
    <mergeCell ref="U19:AD19"/>
    <mergeCell ref="AE19:AR19"/>
    <mergeCell ref="AK45:AR45"/>
    <mergeCell ref="AS45:AZ45"/>
    <mergeCell ref="AK44:AR44"/>
    <mergeCell ref="AS44:AZ44"/>
    <mergeCell ref="A33:F33"/>
    <mergeCell ref="T20:W20"/>
    <mergeCell ref="A20:H20"/>
    <mergeCell ref="I20:S20"/>
    <mergeCell ref="G33:BL33"/>
    <mergeCell ref="A19:T19"/>
    <mergeCell ref="A32:F32"/>
    <mergeCell ref="L28:BL28"/>
    <mergeCell ref="A30:BL30"/>
    <mergeCell ref="A31:F31"/>
    <mergeCell ref="AC45:AJ45"/>
    <mergeCell ref="A44:C44"/>
    <mergeCell ref="D44:AB44"/>
    <mergeCell ref="AO2:BL2"/>
    <mergeCell ref="AS42:AZ42"/>
    <mergeCell ref="A67:F67"/>
    <mergeCell ref="AE62:AN62"/>
    <mergeCell ref="Z63:AD63"/>
    <mergeCell ref="Z64:AD64"/>
    <mergeCell ref="Z65:AD65"/>
    <mergeCell ref="Z66:AD66"/>
    <mergeCell ref="BE60:BL60"/>
    <mergeCell ref="AE63:AN63"/>
    <mergeCell ref="AO63:AV63"/>
    <mergeCell ref="BE64:BL64"/>
    <mergeCell ref="BE65:BL65"/>
    <mergeCell ref="AE64:AN64"/>
    <mergeCell ref="AE65:AN65"/>
    <mergeCell ref="AO65:AV65"/>
    <mergeCell ref="AO64:AV64"/>
    <mergeCell ref="AW63:BD63"/>
    <mergeCell ref="AW64:BD64"/>
    <mergeCell ref="AW65:BD65"/>
    <mergeCell ref="AW66:BD66"/>
    <mergeCell ref="AW67:BD67"/>
    <mergeCell ref="AE66:AN66"/>
    <mergeCell ref="AE67:AN67"/>
    <mergeCell ref="AO66:AV66"/>
    <mergeCell ref="AW60:BD60"/>
    <mergeCell ref="W88:AM88"/>
    <mergeCell ref="AO88:BG88"/>
    <mergeCell ref="A89:F89"/>
    <mergeCell ref="G65:Y65"/>
    <mergeCell ref="G66:Y66"/>
    <mergeCell ref="G67:Y67"/>
    <mergeCell ref="G68:Y68"/>
    <mergeCell ref="W91:AM91"/>
    <mergeCell ref="AO91:BG91"/>
    <mergeCell ref="AO68:AV68"/>
    <mergeCell ref="AO70:AV70"/>
    <mergeCell ref="G70:Y70"/>
    <mergeCell ref="AW68:BD68"/>
    <mergeCell ref="Z67:AD67"/>
    <mergeCell ref="Z70:AD70"/>
    <mergeCell ref="W90:AM90"/>
    <mergeCell ref="AO90:BG90"/>
    <mergeCell ref="BE66:BL66"/>
    <mergeCell ref="BE67:BL67"/>
    <mergeCell ref="AO67:AV67"/>
    <mergeCell ref="AO69:AV69"/>
    <mergeCell ref="BE69:BL69"/>
    <mergeCell ref="BE68:BL68"/>
    <mergeCell ref="BE70:BL70"/>
    <mergeCell ref="A87:V87"/>
    <mergeCell ref="W87:AM87"/>
    <mergeCell ref="AO87:BG87"/>
    <mergeCell ref="A71:F71"/>
    <mergeCell ref="G71:Y71"/>
    <mergeCell ref="Z71:AD71"/>
    <mergeCell ref="A72:F72"/>
    <mergeCell ref="G72:Y72"/>
    <mergeCell ref="A73:F73"/>
    <mergeCell ref="G73:Y73"/>
    <mergeCell ref="Z73:AD73"/>
    <mergeCell ref="AE73:AN73"/>
    <mergeCell ref="AW73:BD73"/>
    <mergeCell ref="BE73:BL73"/>
    <mergeCell ref="A76:F76"/>
    <mergeCell ref="G76:Y76"/>
    <mergeCell ref="AW76:BD76"/>
    <mergeCell ref="BE76:BL76"/>
    <mergeCell ref="A80:F80"/>
    <mergeCell ref="G80:Y80"/>
    <mergeCell ref="AW80:BD80"/>
    <mergeCell ref="BE80:BL80"/>
    <mergeCell ref="BE77:BL77"/>
    <mergeCell ref="A82:F82"/>
    <mergeCell ref="A68:F68"/>
    <mergeCell ref="A70:F70"/>
    <mergeCell ref="Z68:AD68"/>
    <mergeCell ref="AW70:BD70"/>
    <mergeCell ref="AE68:AN68"/>
    <mergeCell ref="AE70:AN70"/>
    <mergeCell ref="AW78:BD78"/>
    <mergeCell ref="A85:F85"/>
    <mergeCell ref="G85:Y85"/>
    <mergeCell ref="Z85:AD85"/>
    <mergeCell ref="AE85:AN85"/>
    <mergeCell ref="AO85:AV85"/>
    <mergeCell ref="AW85:BD85"/>
    <mergeCell ref="A75:F75"/>
    <mergeCell ref="G75:Y75"/>
    <mergeCell ref="Z75:AD75"/>
    <mergeCell ref="AE75:AN75"/>
    <mergeCell ref="AW75:BD75"/>
    <mergeCell ref="BE85:BL85"/>
    <mergeCell ref="A84:F84"/>
    <mergeCell ref="G84:Y84"/>
    <mergeCell ref="AW84:BD84"/>
    <mergeCell ref="BE84:BL84"/>
    <mergeCell ref="BE78:BL78"/>
    <mergeCell ref="A77:F77"/>
    <mergeCell ref="G77:Y77"/>
    <mergeCell ref="Z77:AD77"/>
    <mergeCell ref="AE77:AN77"/>
    <mergeCell ref="A93:H93"/>
    <mergeCell ref="A43:C43"/>
    <mergeCell ref="D43:AB43"/>
    <mergeCell ref="AS43:AZ43"/>
    <mergeCell ref="BA43:BH43"/>
    <mergeCell ref="AC43:AJ43"/>
    <mergeCell ref="AK43:AR43"/>
    <mergeCell ref="AW69:BD69"/>
    <mergeCell ref="A81:F81"/>
    <mergeCell ref="G81:Y81"/>
    <mergeCell ref="Z81:AD81"/>
    <mergeCell ref="AE81:AN81"/>
    <mergeCell ref="AW81:BD81"/>
    <mergeCell ref="BE81:BL81"/>
    <mergeCell ref="A74:F74"/>
    <mergeCell ref="G74:Y74"/>
    <mergeCell ref="Z74:AD74"/>
    <mergeCell ref="AE74:AN74"/>
    <mergeCell ref="AW74:BD74"/>
    <mergeCell ref="BE74:BL74"/>
    <mergeCell ref="A78:F78"/>
    <mergeCell ref="G78:Y78"/>
    <mergeCell ref="Z78:AD78"/>
    <mergeCell ref="AE78:AN78"/>
  </mergeCells>
  <phoneticPr fontId="0" type="noConversion"/>
  <conditionalFormatting sqref="G102:L102">
    <cfRule type="cellIs" dxfId="2" priority="2" stopIfTrue="1" operator="equal">
      <formula>$G59</formula>
    </cfRule>
  </conditionalFormatting>
  <conditionalFormatting sqref="D45:I45">
    <cfRule type="cellIs" dxfId="1" priority="3" stopIfTrue="1" operator="equal">
      <formula>$D42</formula>
    </cfRule>
  </conditionalFormatting>
  <conditionalFormatting sqref="B62:F67 A62:A7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999" orientation="landscape" copies="3" r:id="rId1"/>
  <headerFooter alignWithMargins="0"/>
  <rowBreaks count="2" manualBreakCount="2">
    <brk id="36" max="64" man="1"/>
    <brk id="70" max="64" man="1"/>
  </rowBreaks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2021-01-26T12:30:54Z</cp:lastPrinted>
  <dcterms:created xsi:type="dcterms:W3CDTF">2016-08-15T09:54:21Z</dcterms:created>
  <dcterms:modified xsi:type="dcterms:W3CDTF">2021-01-26T12:46:41Z</dcterms:modified>
</cp:coreProperties>
</file>