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21" sheetId="6" r:id="rId1"/>
  </sheets>
  <definedNames>
    <definedName name="_xlnm.Print_Area" localSheetId="0">КПК0611021!$A$1:$BM$107</definedName>
  </definedNames>
  <calcPr calcId="144525"/>
</workbook>
</file>

<file path=xl/calcChain.xml><?xml version="1.0" encoding="utf-8"?>
<calcChain xmlns="http://schemas.openxmlformats.org/spreadsheetml/2006/main">
  <c r="AC50" i="6" l="1"/>
  <c r="AC49" i="6"/>
  <c r="AS22" i="6"/>
  <c r="AB68" i="6" l="1"/>
  <c r="AJ68" i="6"/>
  <c r="AC53" i="6" l="1"/>
  <c r="AK53" i="6" l="1"/>
  <c r="AS52" i="6"/>
  <c r="AS51" i="6"/>
  <c r="AR68" i="6" l="1"/>
  <c r="AR67" i="6"/>
  <c r="AR66" i="6"/>
  <c r="AR65" i="6"/>
  <c r="U22" i="6" l="1"/>
  <c r="BE94" i="6" l="1"/>
  <c r="BE93" i="6"/>
  <c r="BE92" i="6"/>
  <c r="BE91" i="6"/>
  <c r="BE90" i="6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AR64" i="6"/>
  <c r="AR63" i="6"/>
  <c r="AR62" i="6"/>
  <c r="AR61" i="6"/>
  <c r="AS53" i="6"/>
  <c r="AS50" i="6"/>
  <c r="AS49" i="6"/>
</calcChain>
</file>

<file path=xl/sharedStrings.xml><?xml version="1.0" encoding="utf-8"?>
<sst xmlns="http://schemas.openxmlformats.org/spreadsheetml/2006/main" count="182" uniqueCount="131">
  <si>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</si>
  <si>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</si>
  <si>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</si>
  <si>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</si>
  <si>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</si>
  <si>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</si>
  <si>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</si>
  <si>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</si>
  <si>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</si>
  <si>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</si>
  <si>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</si>
  <si>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</si>
  <si>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</si>
  <si>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</si>
  <si>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</si>
  <si>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</si>
  <si>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</si>
  <si>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</si>
  <si>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</si>
  <si>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</si>
  <si>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</si>
  <si>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</si>
  <si>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</si>
  <si>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</si>
  <si>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</si>
  <si>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</si>
  <si>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</si>
  <si>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</si>
  <si>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</si>
  <si>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</si>
  <si>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</si>
  <si>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</si>
  <si>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</si>
  <si>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</si>
  <si>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</si>
  <si>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</si>
  <si>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</si>
  <si>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</si>
  <si>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</si>
  <si>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</si>
  <si>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</si>
  <si>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</si>
  <si>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</si>
  <si>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</si>
  <si>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</si>
  <si>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</si>
  <si>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</si>
  <si>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</si>
  <si>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</si>
  <si>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</si>
  <si>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</si>
  <si>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</si>
  <si>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</si>
  <si>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</si>
  <si>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</si>
  <si>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</si>
  <si>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</si>
  <si>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</si>
  <si>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</si>
  <si>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</si>
  <si>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</si>
  <si>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</si>
  <si>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</si>
  <si>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</si>
  <si>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</si>
  <si>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</si>
  <si>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</si>
  <si>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</si>
  <si>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</si>
  <si>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</si>
  <si>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</si>
  <si>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</si>
  <si>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</si>
  <si>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</si>
  <si>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</si>
  <si>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</si>
  <si>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</si>
  <si>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</si>
  <si>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</si>
  <si>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</si>
  <si>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</si>
  <si>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Міська програма забезпечення пожежної безпеки Ніжинської міської б'єднаної територіальної громади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</si>
  <si>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</si>
  <si>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</si>
  <si>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</si>
  <si>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</si>
  <si>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потреба</t>
  </si>
  <si>
    <t>розрахунок</t>
  </si>
  <si>
    <t>середні витрати на придбання обладнання та предметів довгострокового користування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</si>
  <si>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</si>
  <si>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</si>
  <si>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</si>
  <si>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</si>
  <si>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</si>
  <si>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"Соціальний захист учнів загальноосвітніх навчальних закладів м.Ніжина шляхом організації гарячого харчування (сніданків)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</si>
  <si>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</si>
  <si>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рішення сесії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</si>
  <si>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</si>
  <si>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</si>
  <si>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</si>
  <si>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</si>
  <si>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</si>
  <si>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</si>
  <si>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</si>
  <si>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</si>
  <si>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середньорічна чисельність учнів</t>
  </si>
  <si>
    <t>кількість дітей, що відвідують дошкільний підрозділ ННВК та гімназії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</si>
  <si>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</si>
  <si>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</si>
  <si>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</si>
  <si>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</si>
  <si>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</si>
  <si>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</si>
  <si>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</si>
  <si>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</si>
  <si>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</si>
  <si>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Забезпечення надання послуг з загальної середньої освіти в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</si>
  <si>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</si>
  <si>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</si>
  <si>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</si>
  <si>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</si>
  <si>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Начальник Управління освіти Ніжинської міської ради Чернігівської обл.</t>
  </si>
  <si>
    <t>Валентина ГРАДОБИК</t>
  </si>
  <si>
    <t>Придбання обладнання та предметів довгострокового користування для закладів загальної середньої освіти (без Ніжинської гімназії №2)</t>
  </si>
  <si>
    <t>Придбання обладнання та предметів довгострокового користування для Ніжинської гімназії №2</t>
  </si>
  <si>
    <t>Програма реалізації громадського бюджету (бюджету участі) міста Ніжина на 2017-2021 роки , проект  "Облаштування частини території ЗОШ №15 під багатофункціональний трек для навчальної їзди, тренувань та перегонів"</t>
  </si>
  <si>
    <t>Програма реалізації громадського бюджету (бюджету участі) міста Ніжина на 2017-2021 роки , проект "Розумні та веселі перерви у ЗОШ №15 "</t>
  </si>
  <si>
    <t>Програма реалізації громадського бюджету (бюджету участі) міста Ніжина на 2017-2021 роки , проект  "Спортивне містечко (ігровий комплекс, спортивний комплекс, вуличні тренажери) для учнів гімназії та мешканців мікрорайону (територія гімназії №2)"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</si>
  <si>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№12-9/2021.</t>
  </si>
  <si>
    <t xml:space="preserve">Заступник начальника фінансового управління - начальник бюджетного відділу </t>
  </si>
  <si>
    <t xml:space="preserve">Маргарита ФУРСА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</si>
</sst>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89" zoomScale="70" zoomScaleNormal="70" zoomScaleSheetLayoutView="100" workbookViewId="0">
      <selection activeCell="BC109" sqref="BC10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7"/>
      <c r="BN1" s="7"/>
      <c r="BO1" s="7"/>
      <c r="BP1" s="7"/>
    </row>
    <row r="2" spans="1:77" ht="15.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7"/>
      <c r="BN2" s="7"/>
      <c r="BO2" s="7"/>
      <c r="BP2" s="7"/>
    </row>
    <row r="3" spans="1:7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59" t="s">
        <v>74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7"/>
      <c r="BN3" s="7"/>
      <c r="BO3" s="7"/>
      <c r="BP3" s="7"/>
    </row>
    <row r="4" spans="1:77" ht="32.1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61" t="s">
        <v>75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7"/>
      <c r="BN4" s="7"/>
      <c r="BO4" s="7"/>
      <c r="BP4" s="7"/>
    </row>
    <row r="5" spans="1:7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7"/>
      <c r="BN5" s="7"/>
      <c r="BO5" s="7"/>
      <c r="BP5" s="7"/>
    </row>
    <row r="6" spans="1:77" ht="7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77" ht="13.2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69">
        <v>44315</v>
      </c>
      <c r="AP7" s="60"/>
      <c r="AQ7" s="60"/>
      <c r="AR7" s="60"/>
      <c r="AS7" s="60"/>
      <c r="AT7" s="60"/>
      <c r="AU7" s="60"/>
      <c r="AV7" s="7" t="s">
        <v>63</v>
      </c>
      <c r="AW7" s="117">
        <v>63</v>
      </c>
      <c r="AX7" s="131"/>
      <c r="AY7" s="131"/>
      <c r="AZ7" s="131"/>
      <c r="BA7" s="131"/>
      <c r="BB7" s="131"/>
      <c r="BC7" s="131"/>
      <c r="BD7" s="131"/>
      <c r="BE7" s="131"/>
      <c r="BF7" s="131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7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8"/>
      <c r="AT8" s="8"/>
      <c r="AU8" s="8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7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77" ht="15.75" customHeight="1" x14ac:dyDescent="0.25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"/>
      <c r="BN10" s="7"/>
      <c r="BO10" s="7"/>
      <c r="BP10" s="7"/>
    </row>
    <row r="11" spans="1:77" ht="15.75" customHeight="1" x14ac:dyDescent="0.25">
      <c r="A11" s="70" t="s">
        <v>79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"/>
      <c r="BN11" s="7"/>
      <c r="BO11" s="7"/>
      <c r="BP11" s="7"/>
    </row>
    <row r="12" spans="1:77" ht="6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7"/>
      <c r="BN12" s="7"/>
      <c r="BO12" s="7"/>
      <c r="BP12" s="7"/>
    </row>
    <row r="13" spans="1:77" customFormat="1" ht="14.25" customHeight="1" x14ac:dyDescent="0.25">
      <c r="A13" s="11" t="s">
        <v>53</v>
      </c>
      <c r="B13" s="66" t="s">
        <v>73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2"/>
      <c r="N13" s="68" t="s">
        <v>75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13"/>
      <c r="AU13" s="66" t="s">
        <v>77</v>
      </c>
      <c r="AV13" s="67"/>
      <c r="AW13" s="67"/>
      <c r="AX13" s="67"/>
      <c r="AY13" s="67"/>
      <c r="AZ13" s="67"/>
      <c r="BA13" s="67"/>
      <c r="BB13" s="67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24" customHeight="1" x14ac:dyDescent="0.25">
      <c r="A14" s="14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14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14"/>
      <c r="AU14" s="64" t="s">
        <v>55</v>
      </c>
      <c r="AV14" s="64"/>
      <c r="AW14" s="64"/>
      <c r="AX14" s="64"/>
      <c r="AY14" s="64"/>
      <c r="AZ14" s="64"/>
      <c r="BA14" s="64"/>
      <c r="BB14" s="6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5"/>
      <c r="BR14" s="5"/>
      <c r="BS14" s="5"/>
      <c r="BT14" s="5"/>
      <c r="BU14" s="5"/>
      <c r="BV14" s="5"/>
      <c r="BW14" s="5"/>
      <c r="BX14" s="5"/>
      <c r="BY14" s="5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  <c r="BM15" s="15"/>
      <c r="BN15" s="15"/>
      <c r="BO15" s="15"/>
      <c r="BP15" s="15"/>
    </row>
    <row r="16" spans="1:77" customFormat="1" ht="13.95" customHeight="1" x14ac:dyDescent="0.25">
      <c r="A16" s="17" t="s">
        <v>4</v>
      </c>
      <c r="B16" s="66" t="s">
        <v>80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2"/>
      <c r="N16" s="68" t="s">
        <v>75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13"/>
      <c r="AU16" s="66" t="s">
        <v>77</v>
      </c>
      <c r="AV16" s="67"/>
      <c r="AW16" s="67"/>
      <c r="AX16" s="67"/>
      <c r="AY16" s="67"/>
      <c r="AZ16" s="67"/>
      <c r="BA16" s="67"/>
      <c r="BB16" s="67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0"/>
      <c r="BN16" s="20"/>
      <c r="BO16" s="20"/>
      <c r="BP16" s="18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4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14"/>
      <c r="AU17" s="64" t="s">
        <v>55</v>
      </c>
      <c r="AV17" s="64"/>
      <c r="AW17" s="64"/>
      <c r="AX17" s="64"/>
      <c r="AY17" s="64"/>
      <c r="AZ17" s="64"/>
      <c r="BA17" s="64"/>
      <c r="BB17" s="64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20"/>
      <c r="BN17" s="20"/>
      <c r="BO17" s="20"/>
      <c r="BP17" s="22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1:79" customFormat="1" ht="27.6" customHeight="1" x14ac:dyDescent="0.25">
      <c r="A19" s="11" t="s">
        <v>54</v>
      </c>
      <c r="B19" s="66" t="s">
        <v>117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5"/>
      <c r="N19" s="66" t="s">
        <v>119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8"/>
      <c r="AA19" s="66" t="s">
        <v>120</v>
      </c>
      <c r="AB19" s="67"/>
      <c r="AC19" s="67"/>
      <c r="AD19" s="67"/>
      <c r="AE19" s="67"/>
      <c r="AF19" s="67"/>
      <c r="AG19" s="67"/>
      <c r="AH19" s="67"/>
      <c r="AI19" s="67"/>
      <c r="AJ19" s="18"/>
      <c r="AK19" s="73" t="s">
        <v>118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18"/>
      <c r="BE19" s="66" t="s">
        <v>78</v>
      </c>
      <c r="BF19" s="67"/>
      <c r="BG19" s="67"/>
      <c r="BH19" s="67"/>
      <c r="BI19" s="67"/>
      <c r="BJ19" s="67"/>
      <c r="BK19" s="67"/>
      <c r="BL19" s="67"/>
      <c r="BM19" s="18"/>
      <c r="BN19" s="18"/>
      <c r="BO19" s="18"/>
      <c r="BP19" s="18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5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2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2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2"/>
      <c r="BE20" s="64" t="s">
        <v>60</v>
      </c>
      <c r="BF20" s="64"/>
      <c r="BG20" s="64"/>
      <c r="BH20" s="64"/>
      <c r="BI20" s="64"/>
      <c r="BJ20" s="64"/>
      <c r="BK20" s="64"/>
      <c r="BL20" s="64"/>
      <c r="BM20" s="22"/>
      <c r="BN20" s="22"/>
      <c r="BO20" s="22"/>
      <c r="BP20" s="22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7"/>
      <c r="BN21" s="7"/>
      <c r="BO21" s="7"/>
      <c r="BP21" s="7"/>
    </row>
    <row r="22" spans="1:79" ht="24.9" customHeight="1" x14ac:dyDescent="0.25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f>AS22+I23</f>
        <v>62928635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f>47555879+9993356.54+214900+85300+0.46-198800-14200</f>
        <v>57636436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  <c r="BM22" s="7"/>
      <c r="BN22" s="7"/>
      <c r="BO22" s="7"/>
      <c r="BP22" s="7"/>
    </row>
    <row r="23" spans="1:79" ht="24.9" customHeight="1" x14ac:dyDescent="0.25">
      <c r="A23" s="74" t="s">
        <v>22</v>
      </c>
      <c r="B23" s="74"/>
      <c r="C23" s="74"/>
      <c r="D23" s="74"/>
      <c r="E23" s="74"/>
      <c r="F23" s="74"/>
      <c r="G23" s="74"/>
      <c r="H23" s="74"/>
      <c r="I23" s="81">
        <v>5292199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4" t="s">
        <v>24</v>
      </c>
      <c r="U23" s="74"/>
      <c r="V23" s="74"/>
      <c r="W23" s="74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  <c r="BM23" s="7"/>
      <c r="BN23" s="7"/>
      <c r="BO23" s="7"/>
      <c r="BP23" s="7"/>
    </row>
    <row r="24" spans="1:79" ht="12.75" customHeight="1" x14ac:dyDescent="0.25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  <c r="BM24" s="7"/>
      <c r="BN24" s="7"/>
      <c r="BO24" s="7"/>
      <c r="BP24" s="7"/>
    </row>
    <row r="25" spans="1:79" ht="15.75" customHeight="1" x14ac:dyDescent="0.25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7"/>
      <c r="BN25" s="7"/>
      <c r="BO25" s="7"/>
      <c r="BP25" s="7"/>
    </row>
    <row r="26" spans="1:79" ht="80.400000000000006" customHeight="1" x14ac:dyDescent="0.25">
      <c r="A26" s="89" t="s">
        <v>128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7"/>
      <c r="BN26" s="7"/>
      <c r="BO26" s="7"/>
      <c r="BP26" s="7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7"/>
      <c r="BN27" s="7"/>
      <c r="BO27" s="7"/>
      <c r="BP27" s="7"/>
    </row>
    <row r="28" spans="1:79" ht="15.75" customHeight="1" x14ac:dyDescent="0.25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"/>
      <c r="BN28" s="7"/>
      <c r="BO28" s="7"/>
      <c r="BP28" s="7"/>
    </row>
    <row r="29" spans="1:79" ht="27.75" customHeight="1" x14ac:dyDescent="0.25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BM29" s="7"/>
      <c r="BN29" s="7"/>
      <c r="BO29" s="7"/>
      <c r="BP29" s="7"/>
    </row>
    <row r="30" spans="1:79" ht="15.6" hidden="1" x14ac:dyDescent="0.25">
      <c r="A30" s="79">
        <v>1</v>
      </c>
      <c r="B30" s="79"/>
      <c r="C30" s="79"/>
      <c r="D30" s="79"/>
      <c r="E30" s="79"/>
      <c r="F30" s="7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BM30" s="7"/>
      <c r="BN30" s="7"/>
      <c r="BO30" s="7"/>
      <c r="BP30" s="7"/>
    </row>
    <row r="31" spans="1:79" ht="10.5" hidden="1" customHeight="1" x14ac:dyDescent="0.25">
      <c r="A31" s="83" t="s">
        <v>33</v>
      </c>
      <c r="B31" s="83"/>
      <c r="C31" s="83"/>
      <c r="D31" s="83"/>
      <c r="E31" s="83"/>
      <c r="F31" s="8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BM31" s="7"/>
      <c r="BN31" s="7"/>
      <c r="BO31" s="7"/>
      <c r="BP31" s="7"/>
      <c r="CA31" s="1" t="s">
        <v>49</v>
      </c>
    </row>
    <row r="32" spans="1:79" ht="13.2" customHeight="1" x14ac:dyDescent="0.25">
      <c r="A32" s="83">
        <v>1</v>
      </c>
      <c r="B32" s="83"/>
      <c r="C32" s="83"/>
      <c r="D32" s="83"/>
      <c r="E32" s="83"/>
      <c r="F32" s="83"/>
      <c r="G32" s="54" t="s">
        <v>89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BM32" s="7"/>
      <c r="BN32" s="7"/>
      <c r="BO32" s="7"/>
      <c r="BP32" s="7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7"/>
      <c r="BN33" s="7"/>
      <c r="BO33" s="7"/>
      <c r="BP33" s="7"/>
    </row>
    <row r="34" spans="1:79" ht="15.9" customHeight="1" x14ac:dyDescent="0.25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"/>
      <c r="BN34" s="7"/>
      <c r="BO34" s="7"/>
      <c r="BP34" s="7"/>
    </row>
    <row r="35" spans="1:79" ht="15.9" customHeight="1" x14ac:dyDescent="0.25">
      <c r="A35" s="89" t="s">
        <v>116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7"/>
      <c r="BN35" s="7"/>
      <c r="BO35" s="7"/>
      <c r="BP35" s="7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7"/>
      <c r="BN36" s="7"/>
      <c r="BO36" s="7"/>
      <c r="BP36" s="7"/>
    </row>
    <row r="37" spans="1:79" ht="15.75" customHeight="1" x14ac:dyDescent="0.25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"/>
      <c r="BN37" s="7"/>
      <c r="BO37" s="7"/>
      <c r="BP37" s="7"/>
    </row>
    <row r="38" spans="1:79" ht="27.75" customHeight="1" x14ac:dyDescent="0.25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BM38" s="7"/>
      <c r="BN38" s="7"/>
      <c r="BO38" s="7"/>
      <c r="BP38" s="7"/>
    </row>
    <row r="39" spans="1:79" ht="15.6" hidden="1" x14ac:dyDescent="0.25">
      <c r="A39" s="79">
        <v>1</v>
      </c>
      <c r="B39" s="79"/>
      <c r="C39" s="79"/>
      <c r="D39" s="79"/>
      <c r="E39" s="79"/>
      <c r="F39" s="7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7"/>
      <c r="BN39" s="7"/>
      <c r="BO39" s="7"/>
      <c r="BP39" s="7"/>
    </row>
    <row r="40" spans="1:79" ht="10.5" hidden="1" customHeight="1" x14ac:dyDescent="0.25">
      <c r="A40" s="83" t="s">
        <v>6</v>
      </c>
      <c r="B40" s="83"/>
      <c r="C40" s="83"/>
      <c r="D40" s="83"/>
      <c r="E40" s="83"/>
      <c r="F40" s="83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7"/>
      <c r="BN40" s="7"/>
      <c r="BO40" s="7"/>
      <c r="BP40" s="7"/>
      <c r="CA40" s="1" t="s">
        <v>11</v>
      </c>
    </row>
    <row r="41" spans="1:79" ht="13.2" customHeight="1" x14ac:dyDescent="0.25">
      <c r="A41" s="83">
        <v>1</v>
      </c>
      <c r="B41" s="83"/>
      <c r="C41" s="83"/>
      <c r="D41" s="83"/>
      <c r="E41" s="83"/>
      <c r="F41" s="83"/>
      <c r="G41" s="54" t="s">
        <v>90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BM41" s="7"/>
      <c r="BN41" s="7"/>
      <c r="BO41" s="7"/>
      <c r="BP41" s="7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7"/>
      <c r="BN42" s="7"/>
      <c r="BO42" s="7"/>
      <c r="BP42" s="7"/>
    </row>
    <row r="43" spans="1:79" ht="15.75" customHeight="1" x14ac:dyDescent="0.25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7"/>
      <c r="BN43" s="7"/>
      <c r="BO43" s="7"/>
      <c r="BP43" s="7"/>
    </row>
    <row r="44" spans="1:79" ht="15" customHeight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  <c r="BM44" s="7"/>
      <c r="BN44" s="7"/>
      <c r="BO44" s="7"/>
      <c r="BP44" s="7"/>
    </row>
    <row r="45" spans="1:79" ht="15.9" customHeight="1" x14ac:dyDescent="0.25">
      <c r="A45" s="79" t="s">
        <v>28</v>
      </c>
      <c r="B45" s="79"/>
      <c r="C45" s="7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9" t="s">
        <v>29</v>
      </c>
      <c r="AD45" s="79"/>
      <c r="AE45" s="79"/>
      <c r="AF45" s="79"/>
      <c r="AG45" s="79"/>
      <c r="AH45" s="79"/>
      <c r="AI45" s="79"/>
      <c r="AJ45" s="79"/>
      <c r="AK45" s="79" t="s">
        <v>30</v>
      </c>
      <c r="AL45" s="79"/>
      <c r="AM45" s="79"/>
      <c r="AN45" s="79"/>
      <c r="AO45" s="79"/>
      <c r="AP45" s="79"/>
      <c r="AQ45" s="79"/>
      <c r="AR45" s="79"/>
      <c r="AS45" s="79" t="s">
        <v>27</v>
      </c>
      <c r="AT45" s="79"/>
      <c r="AU45" s="79"/>
      <c r="AV45" s="79"/>
      <c r="AW45" s="79"/>
      <c r="AX45" s="79"/>
      <c r="AY45" s="79"/>
      <c r="AZ45" s="79"/>
      <c r="BA45" s="36"/>
      <c r="BB45" s="36"/>
      <c r="BC45" s="36"/>
      <c r="BD45" s="36"/>
      <c r="BE45" s="36"/>
      <c r="BF45" s="36"/>
      <c r="BG45" s="36"/>
      <c r="BH45" s="36"/>
      <c r="BI45" s="7"/>
      <c r="BJ45" s="7"/>
      <c r="BK45" s="7"/>
      <c r="BL45" s="7"/>
      <c r="BM45" s="7"/>
      <c r="BN45" s="7"/>
      <c r="BO45" s="7"/>
      <c r="BP45" s="7"/>
    </row>
    <row r="46" spans="1:79" ht="29.1" customHeight="1" x14ac:dyDescent="0.25">
      <c r="A46" s="79"/>
      <c r="B46" s="79"/>
      <c r="C46" s="7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36"/>
      <c r="BB46" s="36"/>
      <c r="BC46" s="36"/>
      <c r="BD46" s="36"/>
      <c r="BE46" s="36"/>
      <c r="BF46" s="36"/>
      <c r="BG46" s="36"/>
      <c r="BH46" s="36"/>
      <c r="BI46" s="7"/>
      <c r="BJ46" s="7"/>
      <c r="BK46" s="7"/>
      <c r="BL46" s="7"/>
      <c r="BM46" s="7"/>
      <c r="BN46" s="7"/>
      <c r="BO46" s="7"/>
      <c r="BP46" s="7"/>
    </row>
    <row r="47" spans="1:79" ht="15.6" x14ac:dyDescent="0.25">
      <c r="A47" s="79">
        <v>1</v>
      </c>
      <c r="B47" s="79"/>
      <c r="C47" s="79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36"/>
      <c r="BB47" s="36"/>
      <c r="BC47" s="36"/>
      <c r="BD47" s="36"/>
      <c r="BE47" s="36"/>
      <c r="BF47" s="36"/>
      <c r="BG47" s="36"/>
      <c r="BH47" s="36"/>
      <c r="BI47" s="7"/>
      <c r="BJ47" s="7"/>
      <c r="BK47" s="7"/>
      <c r="BL47" s="7"/>
      <c r="BM47" s="7"/>
      <c r="BN47" s="7"/>
      <c r="BO47" s="7"/>
      <c r="BP47" s="7"/>
    </row>
    <row r="48" spans="1:79" s="2" customFormat="1" ht="12.75" hidden="1" customHeight="1" x14ac:dyDescent="0.25">
      <c r="A48" s="83" t="s">
        <v>6</v>
      </c>
      <c r="B48" s="83"/>
      <c r="C48" s="83"/>
      <c r="D48" s="53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103" t="s">
        <v>10</v>
      </c>
      <c r="AT48" s="102"/>
      <c r="AU48" s="102"/>
      <c r="AV48" s="102"/>
      <c r="AW48" s="102"/>
      <c r="AX48" s="102"/>
      <c r="AY48" s="102"/>
      <c r="AZ48" s="102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BM48" s="39"/>
      <c r="BN48" s="39"/>
      <c r="BO48" s="39"/>
      <c r="BP48" s="39"/>
      <c r="CA48" s="2" t="s">
        <v>13</v>
      </c>
    </row>
    <row r="49" spans="1:79" ht="26.4" customHeight="1" x14ac:dyDescent="0.25">
      <c r="A49" s="83">
        <v>1</v>
      </c>
      <c r="B49" s="83"/>
      <c r="C49" s="83"/>
      <c r="D49" s="54" t="s">
        <v>91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46">
        <f>43994983+9993356.54+214900+0.46-198800</f>
        <v>54004440</v>
      </c>
      <c r="AD49" s="46"/>
      <c r="AE49" s="46"/>
      <c r="AF49" s="46"/>
      <c r="AG49" s="46"/>
      <c r="AH49" s="46"/>
      <c r="AI49" s="46"/>
      <c r="AJ49" s="46"/>
      <c r="AK49" s="46">
        <v>4418300</v>
      </c>
      <c r="AL49" s="46"/>
      <c r="AM49" s="46"/>
      <c r="AN49" s="46"/>
      <c r="AO49" s="46"/>
      <c r="AP49" s="46"/>
      <c r="AQ49" s="46"/>
      <c r="AR49" s="46"/>
      <c r="AS49" s="46">
        <f>AC49+AK49</f>
        <v>58422740</v>
      </c>
      <c r="AT49" s="46"/>
      <c r="AU49" s="46"/>
      <c r="AV49" s="46"/>
      <c r="AW49" s="46"/>
      <c r="AX49" s="46"/>
      <c r="AY49" s="46"/>
      <c r="AZ49" s="46"/>
      <c r="BA49" s="40"/>
      <c r="BB49" s="40"/>
      <c r="BC49" s="40"/>
      <c r="BD49" s="40"/>
      <c r="BE49" s="40"/>
      <c r="BF49" s="40"/>
      <c r="BG49" s="40"/>
      <c r="BH49" s="40"/>
      <c r="BI49" s="7"/>
      <c r="BJ49" s="7"/>
      <c r="BK49" s="7"/>
      <c r="BL49" s="7"/>
      <c r="BM49" s="7"/>
      <c r="BN49" s="7"/>
      <c r="BO49" s="7"/>
      <c r="BP49" s="7"/>
      <c r="CA49" s="1" t="s">
        <v>14</v>
      </c>
    </row>
    <row r="50" spans="1:79" ht="13.2" customHeight="1" x14ac:dyDescent="0.25">
      <c r="A50" s="83">
        <v>2</v>
      </c>
      <c r="B50" s="83"/>
      <c r="C50" s="83"/>
      <c r="D50" s="54" t="s">
        <v>92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6">
        <f>3560896+85300-14200</f>
        <v>3631996</v>
      </c>
      <c r="AD50" s="46"/>
      <c r="AE50" s="46"/>
      <c r="AF50" s="46"/>
      <c r="AG50" s="46"/>
      <c r="AH50" s="46"/>
      <c r="AI50" s="46"/>
      <c r="AJ50" s="46"/>
      <c r="AK50" s="46">
        <v>192700</v>
      </c>
      <c r="AL50" s="46"/>
      <c r="AM50" s="46"/>
      <c r="AN50" s="46"/>
      <c r="AO50" s="46"/>
      <c r="AP50" s="46"/>
      <c r="AQ50" s="46"/>
      <c r="AR50" s="46"/>
      <c r="AS50" s="46">
        <f>AC50+AK50</f>
        <v>3824696</v>
      </c>
      <c r="AT50" s="46"/>
      <c r="AU50" s="46"/>
      <c r="AV50" s="46"/>
      <c r="AW50" s="46"/>
      <c r="AX50" s="46"/>
      <c r="AY50" s="46"/>
      <c r="AZ50" s="46"/>
      <c r="BA50" s="40"/>
      <c r="BB50" s="40"/>
      <c r="BC50" s="40"/>
      <c r="BD50" s="40"/>
      <c r="BE50" s="40"/>
      <c r="BF50" s="40"/>
      <c r="BG50" s="40"/>
      <c r="BH50" s="40"/>
      <c r="BI50" s="7"/>
      <c r="BJ50" s="7"/>
      <c r="BK50" s="7"/>
      <c r="BL50" s="7"/>
      <c r="BM50" s="7"/>
      <c r="BN50" s="7"/>
      <c r="BO50" s="7"/>
      <c r="BP50" s="7"/>
    </row>
    <row r="51" spans="1:79" ht="13.2" customHeight="1" x14ac:dyDescent="0.25">
      <c r="A51" s="83">
        <v>3</v>
      </c>
      <c r="B51" s="83"/>
      <c r="C51" s="83"/>
      <c r="D51" s="54" t="s">
        <v>123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460749</v>
      </c>
      <c r="AL51" s="46"/>
      <c r="AM51" s="46"/>
      <c r="AN51" s="46"/>
      <c r="AO51" s="46"/>
      <c r="AP51" s="46"/>
      <c r="AQ51" s="46"/>
      <c r="AR51" s="46"/>
      <c r="AS51" s="46">
        <f>AC51+AK51</f>
        <v>460749</v>
      </c>
      <c r="AT51" s="46"/>
      <c r="AU51" s="46"/>
      <c r="AV51" s="46"/>
      <c r="AW51" s="46"/>
      <c r="AX51" s="46"/>
      <c r="AY51" s="46"/>
      <c r="AZ51" s="46"/>
      <c r="BA51" s="40"/>
      <c r="BB51" s="40"/>
      <c r="BC51" s="40"/>
      <c r="BD51" s="40"/>
      <c r="BE51" s="40"/>
      <c r="BF51" s="40"/>
      <c r="BG51" s="40"/>
      <c r="BH51" s="40"/>
      <c r="BI51" s="7"/>
      <c r="BJ51" s="7"/>
      <c r="BK51" s="7"/>
      <c r="BL51" s="7"/>
      <c r="BM51" s="7"/>
      <c r="BN51" s="7"/>
      <c r="BO51" s="7"/>
      <c r="BP51" s="7"/>
    </row>
    <row r="52" spans="1:79" ht="26.4" customHeight="1" x14ac:dyDescent="0.25">
      <c r="A52" s="83">
        <v>4</v>
      </c>
      <c r="B52" s="83"/>
      <c r="C52" s="83"/>
      <c r="D52" s="54" t="s">
        <v>124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46">
        <v>0</v>
      </c>
      <c r="AD52" s="46"/>
      <c r="AE52" s="46"/>
      <c r="AF52" s="46"/>
      <c r="AG52" s="46"/>
      <c r="AH52" s="46"/>
      <c r="AI52" s="46"/>
      <c r="AJ52" s="46"/>
      <c r="AK52" s="46">
        <v>220450</v>
      </c>
      <c r="AL52" s="46"/>
      <c r="AM52" s="46"/>
      <c r="AN52" s="46"/>
      <c r="AO52" s="46"/>
      <c r="AP52" s="46"/>
      <c r="AQ52" s="46"/>
      <c r="AR52" s="46"/>
      <c r="AS52" s="46">
        <f>AC52+AK52</f>
        <v>220450</v>
      </c>
      <c r="AT52" s="46"/>
      <c r="AU52" s="46"/>
      <c r="AV52" s="46"/>
      <c r="AW52" s="46"/>
      <c r="AX52" s="46"/>
      <c r="AY52" s="46"/>
      <c r="AZ52" s="46"/>
      <c r="BA52" s="40"/>
      <c r="BB52" s="40"/>
      <c r="BC52" s="40"/>
      <c r="BD52" s="40"/>
      <c r="BE52" s="40"/>
      <c r="BF52" s="40"/>
      <c r="BG52" s="40"/>
      <c r="BH52" s="40"/>
      <c r="BI52" s="7"/>
      <c r="BJ52" s="7"/>
      <c r="BK52" s="7"/>
      <c r="BL52" s="7"/>
      <c r="BM52" s="7"/>
      <c r="BN52" s="7"/>
      <c r="BO52" s="7"/>
      <c r="BP52" s="7"/>
    </row>
    <row r="53" spans="1:79" s="2" customFormat="1" x14ac:dyDescent="0.25">
      <c r="A53" s="104"/>
      <c r="B53" s="104"/>
      <c r="C53" s="104"/>
      <c r="D53" s="105" t="s">
        <v>64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108">
        <f>AC49+AC50</f>
        <v>57636436</v>
      </c>
      <c r="AD53" s="108"/>
      <c r="AE53" s="108"/>
      <c r="AF53" s="108"/>
      <c r="AG53" s="108"/>
      <c r="AH53" s="108"/>
      <c r="AI53" s="108"/>
      <c r="AJ53" s="108"/>
      <c r="AK53" s="108">
        <f>SUM(AK49:AK52)</f>
        <v>5292199</v>
      </c>
      <c r="AL53" s="108"/>
      <c r="AM53" s="108"/>
      <c r="AN53" s="108"/>
      <c r="AO53" s="108"/>
      <c r="AP53" s="108"/>
      <c r="AQ53" s="108"/>
      <c r="AR53" s="108"/>
      <c r="AS53" s="108">
        <f>AC53+AK53</f>
        <v>62928635</v>
      </c>
      <c r="AT53" s="108"/>
      <c r="AU53" s="108"/>
      <c r="AV53" s="108"/>
      <c r="AW53" s="108"/>
      <c r="AX53" s="108"/>
      <c r="AY53" s="108"/>
      <c r="AZ53" s="108"/>
      <c r="BA53" s="41"/>
      <c r="BB53" s="41"/>
      <c r="BC53" s="41"/>
      <c r="BD53" s="41"/>
      <c r="BE53" s="41"/>
      <c r="BF53" s="41"/>
      <c r="BG53" s="41"/>
      <c r="BH53" s="41"/>
      <c r="BI53" s="39"/>
      <c r="BJ53" s="39"/>
      <c r="BK53" s="39"/>
      <c r="BL53" s="39"/>
      <c r="BM53" s="39"/>
      <c r="BN53" s="39"/>
      <c r="BO53" s="39"/>
      <c r="BP53" s="39"/>
    </row>
    <row r="54" spans="1:79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9" ht="15.75" customHeight="1" x14ac:dyDescent="0.25">
      <c r="A55" s="58" t="s">
        <v>42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7"/>
      <c r="BN55" s="7"/>
      <c r="BO55" s="7"/>
      <c r="BP55" s="7"/>
    </row>
    <row r="56" spans="1:79" ht="15" customHeight="1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7"/>
      <c r="BN56" s="7"/>
      <c r="BO56" s="7"/>
      <c r="BP56" s="7"/>
    </row>
    <row r="57" spans="1:79" ht="15.9" customHeight="1" x14ac:dyDescent="0.25">
      <c r="A57" s="79" t="s">
        <v>28</v>
      </c>
      <c r="B57" s="79"/>
      <c r="C57" s="79"/>
      <c r="D57" s="91" t="s">
        <v>34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79" t="s">
        <v>29</v>
      </c>
      <c r="AC57" s="79"/>
      <c r="AD57" s="79"/>
      <c r="AE57" s="79"/>
      <c r="AF57" s="79"/>
      <c r="AG57" s="79"/>
      <c r="AH57" s="79"/>
      <c r="AI57" s="79"/>
      <c r="AJ57" s="79" t="s">
        <v>30</v>
      </c>
      <c r="AK57" s="79"/>
      <c r="AL57" s="79"/>
      <c r="AM57" s="79"/>
      <c r="AN57" s="79"/>
      <c r="AO57" s="79"/>
      <c r="AP57" s="79"/>
      <c r="AQ57" s="79"/>
      <c r="AR57" s="79" t="s">
        <v>27</v>
      </c>
      <c r="AS57" s="79"/>
      <c r="AT57" s="79"/>
      <c r="AU57" s="79"/>
      <c r="AV57" s="79"/>
      <c r="AW57" s="79"/>
      <c r="AX57" s="79"/>
      <c r="AY57" s="79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9" ht="29.1" customHeight="1" x14ac:dyDescent="0.25">
      <c r="A58" s="79"/>
      <c r="B58" s="79"/>
      <c r="C58" s="79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9" ht="15.75" customHeight="1" x14ac:dyDescent="0.25">
      <c r="A59" s="79">
        <v>1</v>
      </c>
      <c r="B59" s="79"/>
      <c r="C59" s="79"/>
      <c r="D59" s="97">
        <v>2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79">
        <v>3</v>
      </c>
      <c r="AC59" s="79"/>
      <c r="AD59" s="79"/>
      <c r="AE59" s="79"/>
      <c r="AF59" s="79"/>
      <c r="AG59" s="79"/>
      <c r="AH59" s="79"/>
      <c r="AI59" s="79"/>
      <c r="AJ59" s="79">
        <v>4</v>
      </c>
      <c r="AK59" s="79"/>
      <c r="AL59" s="79"/>
      <c r="AM59" s="79"/>
      <c r="AN59" s="79"/>
      <c r="AO59" s="79"/>
      <c r="AP59" s="79"/>
      <c r="AQ59" s="79"/>
      <c r="AR59" s="79">
        <v>5</v>
      </c>
      <c r="AS59" s="79"/>
      <c r="AT59" s="79"/>
      <c r="AU59" s="79"/>
      <c r="AV59" s="79"/>
      <c r="AW59" s="79"/>
      <c r="AX59" s="79"/>
      <c r="AY59" s="79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9" ht="12.75" hidden="1" customHeight="1" x14ac:dyDescent="0.25">
      <c r="A60" s="83" t="s">
        <v>6</v>
      </c>
      <c r="B60" s="83"/>
      <c r="C60" s="83"/>
      <c r="D60" s="84" t="s">
        <v>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102" t="s">
        <v>8</v>
      </c>
      <c r="AC60" s="102"/>
      <c r="AD60" s="102"/>
      <c r="AE60" s="102"/>
      <c r="AF60" s="102"/>
      <c r="AG60" s="102"/>
      <c r="AH60" s="102"/>
      <c r="AI60" s="102"/>
      <c r="AJ60" s="102" t="s">
        <v>9</v>
      </c>
      <c r="AK60" s="102"/>
      <c r="AL60" s="102"/>
      <c r="AM60" s="102"/>
      <c r="AN60" s="102"/>
      <c r="AO60" s="102"/>
      <c r="AP60" s="102"/>
      <c r="AQ60" s="102"/>
      <c r="AR60" s="102" t="s">
        <v>10</v>
      </c>
      <c r="AS60" s="102"/>
      <c r="AT60" s="102"/>
      <c r="AU60" s="102"/>
      <c r="AV60" s="102"/>
      <c r="AW60" s="102"/>
      <c r="AX60" s="102"/>
      <c r="AY60" s="102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CA60" s="1" t="s">
        <v>15</v>
      </c>
    </row>
    <row r="61" spans="1:79" ht="21" customHeight="1" x14ac:dyDescent="0.25">
      <c r="A61" s="83">
        <v>1</v>
      </c>
      <c r="B61" s="83"/>
      <c r="C61" s="83"/>
      <c r="D61" s="54" t="s">
        <v>93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46">
        <v>5000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 t="shared" ref="AR61:AR68" si="0">AB61+AJ61</f>
        <v>5000</v>
      </c>
      <c r="AS61" s="46"/>
      <c r="AT61" s="46"/>
      <c r="AU61" s="46"/>
      <c r="AV61" s="46"/>
      <c r="AW61" s="46"/>
      <c r="AX61" s="46"/>
      <c r="AY61" s="46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CA61" s="1" t="s">
        <v>16</v>
      </c>
    </row>
    <row r="62" spans="1:79" ht="26.4" customHeight="1" x14ac:dyDescent="0.25">
      <c r="A62" s="83">
        <v>2</v>
      </c>
      <c r="B62" s="83"/>
      <c r="C62" s="83"/>
      <c r="D62" s="54" t="s">
        <v>81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46">
        <v>115500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 t="shared" si="0"/>
        <v>115500</v>
      </c>
      <c r="AS62" s="46"/>
      <c r="AT62" s="46"/>
      <c r="AU62" s="46"/>
      <c r="AV62" s="46"/>
      <c r="AW62" s="46"/>
      <c r="AX62" s="46"/>
      <c r="AY62" s="46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9" ht="26.4" customHeight="1" x14ac:dyDescent="0.25">
      <c r="A63" s="83">
        <v>3</v>
      </c>
      <c r="B63" s="83"/>
      <c r="C63" s="83"/>
      <c r="D63" s="54" t="s">
        <v>94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46">
        <v>3500000</v>
      </c>
      <c r="AC63" s="46"/>
      <c r="AD63" s="46"/>
      <c r="AE63" s="46"/>
      <c r="AF63" s="46"/>
      <c r="AG63" s="46"/>
      <c r="AH63" s="46"/>
      <c r="AI63" s="46"/>
      <c r="AJ63" s="46">
        <v>2970300</v>
      </c>
      <c r="AK63" s="46"/>
      <c r="AL63" s="46"/>
      <c r="AM63" s="46"/>
      <c r="AN63" s="46"/>
      <c r="AO63" s="46"/>
      <c r="AP63" s="46"/>
      <c r="AQ63" s="46"/>
      <c r="AR63" s="46">
        <f t="shared" si="0"/>
        <v>6470300</v>
      </c>
      <c r="AS63" s="46"/>
      <c r="AT63" s="46"/>
      <c r="AU63" s="46"/>
      <c r="AV63" s="46"/>
      <c r="AW63" s="46"/>
      <c r="AX63" s="46"/>
      <c r="AY63" s="46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9" ht="39.6" customHeight="1" x14ac:dyDescent="0.25">
      <c r="A64" s="83">
        <v>4</v>
      </c>
      <c r="B64" s="83"/>
      <c r="C64" s="83"/>
      <c r="D64" s="54" t="s">
        <v>95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46">
        <v>6000</v>
      </c>
      <c r="AC64" s="46"/>
      <c r="AD64" s="46"/>
      <c r="AE64" s="46"/>
      <c r="AF64" s="46"/>
      <c r="AG64" s="46"/>
      <c r="AH64" s="46"/>
      <c r="AI64" s="46"/>
      <c r="AJ64" s="46">
        <v>0</v>
      </c>
      <c r="AK64" s="46"/>
      <c r="AL64" s="46"/>
      <c r="AM64" s="46"/>
      <c r="AN64" s="46"/>
      <c r="AO64" s="46"/>
      <c r="AP64" s="46"/>
      <c r="AQ64" s="46"/>
      <c r="AR64" s="46">
        <f t="shared" si="0"/>
        <v>6000</v>
      </c>
      <c r="AS64" s="46"/>
      <c r="AT64" s="46"/>
      <c r="AU64" s="46"/>
      <c r="AV64" s="46"/>
      <c r="AW64" s="46"/>
      <c r="AX64" s="46"/>
      <c r="AY64" s="46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79" ht="40.799999999999997" customHeight="1" x14ac:dyDescent="0.25">
      <c r="A65" s="50">
        <v>5</v>
      </c>
      <c r="B65" s="51"/>
      <c r="C65" s="52"/>
      <c r="D65" s="54" t="s">
        <v>125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7">
        <v>400000</v>
      </c>
      <c r="AC65" s="48"/>
      <c r="AD65" s="48"/>
      <c r="AE65" s="48"/>
      <c r="AF65" s="48"/>
      <c r="AG65" s="48"/>
      <c r="AH65" s="48"/>
      <c r="AI65" s="49"/>
      <c r="AJ65" s="47">
        <v>0</v>
      </c>
      <c r="AK65" s="48"/>
      <c r="AL65" s="48"/>
      <c r="AM65" s="48"/>
      <c r="AN65" s="48"/>
      <c r="AO65" s="48"/>
      <c r="AP65" s="48"/>
      <c r="AQ65" s="49"/>
      <c r="AR65" s="46">
        <f t="shared" si="0"/>
        <v>400000</v>
      </c>
      <c r="AS65" s="46"/>
      <c r="AT65" s="46"/>
      <c r="AU65" s="46"/>
      <c r="AV65" s="46"/>
      <c r="AW65" s="46"/>
      <c r="AX65" s="46"/>
      <c r="AY65" s="46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79" ht="36" customHeight="1" x14ac:dyDescent="0.25">
      <c r="A66" s="53">
        <v>6</v>
      </c>
      <c r="B66" s="48"/>
      <c r="C66" s="49"/>
      <c r="D66" s="54" t="s">
        <v>126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47">
        <v>223900</v>
      </c>
      <c r="AC66" s="48"/>
      <c r="AD66" s="48"/>
      <c r="AE66" s="48"/>
      <c r="AF66" s="48"/>
      <c r="AG66" s="48"/>
      <c r="AH66" s="48"/>
      <c r="AI66" s="49"/>
      <c r="AJ66" s="47">
        <v>167500</v>
      </c>
      <c r="AK66" s="48"/>
      <c r="AL66" s="48"/>
      <c r="AM66" s="48"/>
      <c r="AN66" s="48"/>
      <c r="AO66" s="48"/>
      <c r="AP66" s="48"/>
      <c r="AQ66" s="49"/>
      <c r="AR66" s="47">
        <f t="shared" si="0"/>
        <v>391400</v>
      </c>
      <c r="AS66" s="48"/>
      <c r="AT66" s="48"/>
      <c r="AU66" s="48"/>
      <c r="AV66" s="48"/>
      <c r="AW66" s="48"/>
      <c r="AX66" s="48"/>
      <c r="AY66" s="49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79" ht="57" customHeight="1" x14ac:dyDescent="0.25">
      <c r="A67" s="53">
        <v>7</v>
      </c>
      <c r="B67" s="48"/>
      <c r="C67" s="49"/>
      <c r="D67" s="54" t="s">
        <v>127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47">
        <v>85300</v>
      </c>
      <c r="AC67" s="48"/>
      <c r="AD67" s="48"/>
      <c r="AE67" s="48"/>
      <c r="AF67" s="48"/>
      <c r="AG67" s="48"/>
      <c r="AH67" s="48"/>
      <c r="AI67" s="49"/>
      <c r="AJ67" s="47">
        <v>220450</v>
      </c>
      <c r="AK67" s="48"/>
      <c r="AL67" s="48"/>
      <c r="AM67" s="48"/>
      <c r="AN67" s="48"/>
      <c r="AO67" s="48"/>
      <c r="AP67" s="48"/>
      <c r="AQ67" s="49"/>
      <c r="AR67" s="47">
        <f t="shared" si="0"/>
        <v>305750</v>
      </c>
      <c r="AS67" s="48"/>
      <c r="AT67" s="48"/>
      <c r="AU67" s="48"/>
      <c r="AV67" s="48"/>
      <c r="AW67" s="48"/>
      <c r="AX67" s="48"/>
      <c r="AY67" s="49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79" s="2" customFormat="1" ht="12.75" customHeight="1" x14ac:dyDescent="0.25">
      <c r="A68" s="104"/>
      <c r="B68" s="104"/>
      <c r="C68" s="104"/>
      <c r="D68" s="105" t="s">
        <v>27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7"/>
      <c r="AB68" s="108">
        <f>SUM(AB61:AB67)</f>
        <v>4335700</v>
      </c>
      <c r="AC68" s="108"/>
      <c r="AD68" s="108"/>
      <c r="AE68" s="108"/>
      <c r="AF68" s="108"/>
      <c r="AG68" s="108"/>
      <c r="AH68" s="108"/>
      <c r="AI68" s="108"/>
      <c r="AJ68" s="108">
        <f>SUM(AJ61:AJ67)</f>
        <v>3358250</v>
      </c>
      <c r="AK68" s="108"/>
      <c r="AL68" s="108"/>
      <c r="AM68" s="108"/>
      <c r="AN68" s="108"/>
      <c r="AO68" s="108"/>
      <c r="AP68" s="108"/>
      <c r="AQ68" s="108"/>
      <c r="AR68" s="108">
        <f t="shared" si="0"/>
        <v>7693950</v>
      </c>
      <c r="AS68" s="108"/>
      <c r="AT68" s="108"/>
      <c r="AU68" s="108"/>
      <c r="AV68" s="108"/>
      <c r="AW68" s="108"/>
      <c r="AX68" s="108"/>
      <c r="AY68" s="108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</row>
    <row r="69" spans="1:79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79" ht="15.75" customHeight="1" x14ac:dyDescent="0.25">
      <c r="A70" s="74" t="s">
        <v>43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"/>
      <c r="BN70" s="7"/>
      <c r="BO70" s="7"/>
      <c r="BP70" s="7"/>
    </row>
    <row r="71" spans="1:79" ht="30" customHeight="1" x14ac:dyDescent="0.25">
      <c r="A71" s="79" t="s">
        <v>28</v>
      </c>
      <c r="B71" s="79"/>
      <c r="C71" s="79"/>
      <c r="D71" s="79"/>
      <c r="E71" s="79"/>
      <c r="F71" s="79"/>
      <c r="G71" s="97" t="s">
        <v>44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79" t="s">
        <v>2</v>
      </c>
      <c r="AA71" s="79"/>
      <c r="AB71" s="79"/>
      <c r="AC71" s="79"/>
      <c r="AD71" s="79"/>
      <c r="AE71" s="79" t="s">
        <v>1</v>
      </c>
      <c r="AF71" s="79"/>
      <c r="AG71" s="79"/>
      <c r="AH71" s="79"/>
      <c r="AI71" s="79"/>
      <c r="AJ71" s="79"/>
      <c r="AK71" s="79"/>
      <c r="AL71" s="79"/>
      <c r="AM71" s="79"/>
      <c r="AN71" s="79"/>
      <c r="AO71" s="97" t="s">
        <v>29</v>
      </c>
      <c r="AP71" s="98"/>
      <c r="AQ71" s="98"/>
      <c r="AR71" s="98"/>
      <c r="AS71" s="98"/>
      <c r="AT71" s="98"/>
      <c r="AU71" s="98"/>
      <c r="AV71" s="99"/>
      <c r="AW71" s="97" t="s">
        <v>30</v>
      </c>
      <c r="AX71" s="98"/>
      <c r="AY71" s="98"/>
      <c r="AZ71" s="98"/>
      <c r="BA71" s="98"/>
      <c r="BB71" s="98"/>
      <c r="BC71" s="98"/>
      <c r="BD71" s="99"/>
      <c r="BE71" s="97" t="s">
        <v>27</v>
      </c>
      <c r="BF71" s="98"/>
      <c r="BG71" s="98"/>
      <c r="BH71" s="98"/>
      <c r="BI71" s="98"/>
      <c r="BJ71" s="98"/>
      <c r="BK71" s="98"/>
      <c r="BL71" s="99"/>
      <c r="BM71" s="7"/>
      <c r="BN71" s="7"/>
      <c r="BO71" s="7"/>
      <c r="BP71" s="7"/>
    </row>
    <row r="72" spans="1:79" ht="15.75" customHeight="1" x14ac:dyDescent="0.25">
      <c r="A72" s="79">
        <v>1</v>
      </c>
      <c r="B72" s="79"/>
      <c r="C72" s="79"/>
      <c r="D72" s="79"/>
      <c r="E72" s="79"/>
      <c r="F72" s="79"/>
      <c r="G72" s="97">
        <v>2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79">
        <v>3</v>
      </c>
      <c r="AA72" s="79"/>
      <c r="AB72" s="79"/>
      <c r="AC72" s="79"/>
      <c r="AD72" s="79"/>
      <c r="AE72" s="79">
        <v>4</v>
      </c>
      <c r="AF72" s="79"/>
      <c r="AG72" s="79"/>
      <c r="AH72" s="79"/>
      <c r="AI72" s="79"/>
      <c r="AJ72" s="79"/>
      <c r="AK72" s="79"/>
      <c r="AL72" s="79"/>
      <c r="AM72" s="79"/>
      <c r="AN72" s="79"/>
      <c r="AO72" s="79">
        <v>5</v>
      </c>
      <c r="AP72" s="79"/>
      <c r="AQ72" s="79"/>
      <c r="AR72" s="79"/>
      <c r="AS72" s="79"/>
      <c r="AT72" s="79"/>
      <c r="AU72" s="79"/>
      <c r="AV72" s="79"/>
      <c r="AW72" s="79">
        <v>6</v>
      </c>
      <c r="AX72" s="79"/>
      <c r="AY72" s="79"/>
      <c r="AZ72" s="79"/>
      <c r="BA72" s="79"/>
      <c r="BB72" s="79"/>
      <c r="BC72" s="79"/>
      <c r="BD72" s="79"/>
      <c r="BE72" s="79">
        <v>7</v>
      </c>
      <c r="BF72" s="79"/>
      <c r="BG72" s="79"/>
      <c r="BH72" s="79"/>
      <c r="BI72" s="79"/>
      <c r="BJ72" s="79"/>
      <c r="BK72" s="79"/>
      <c r="BL72" s="79"/>
      <c r="BM72" s="7"/>
      <c r="BN72" s="7"/>
      <c r="BO72" s="7"/>
      <c r="BP72" s="7"/>
    </row>
    <row r="73" spans="1:79" ht="12.75" hidden="1" customHeight="1" x14ac:dyDescent="0.25">
      <c r="A73" s="83" t="s">
        <v>33</v>
      </c>
      <c r="B73" s="83"/>
      <c r="C73" s="83"/>
      <c r="D73" s="83"/>
      <c r="E73" s="83"/>
      <c r="F73" s="83"/>
      <c r="G73" s="84" t="s">
        <v>7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3" t="s">
        <v>19</v>
      </c>
      <c r="AA73" s="83"/>
      <c r="AB73" s="83"/>
      <c r="AC73" s="83"/>
      <c r="AD73" s="83"/>
      <c r="AE73" s="109" t="s">
        <v>32</v>
      </c>
      <c r="AF73" s="109"/>
      <c r="AG73" s="109"/>
      <c r="AH73" s="109"/>
      <c r="AI73" s="109"/>
      <c r="AJ73" s="109"/>
      <c r="AK73" s="109"/>
      <c r="AL73" s="109"/>
      <c r="AM73" s="109"/>
      <c r="AN73" s="84"/>
      <c r="AO73" s="102" t="s">
        <v>8</v>
      </c>
      <c r="AP73" s="102"/>
      <c r="AQ73" s="102"/>
      <c r="AR73" s="102"/>
      <c r="AS73" s="102"/>
      <c r="AT73" s="102"/>
      <c r="AU73" s="102"/>
      <c r="AV73" s="102"/>
      <c r="AW73" s="102" t="s">
        <v>31</v>
      </c>
      <c r="AX73" s="102"/>
      <c r="AY73" s="102"/>
      <c r="AZ73" s="102"/>
      <c r="BA73" s="102"/>
      <c r="BB73" s="102"/>
      <c r="BC73" s="102"/>
      <c r="BD73" s="102"/>
      <c r="BE73" s="102" t="s">
        <v>10</v>
      </c>
      <c r="BF73" s="102"/>
      <c r="BG73" s="102"/>
      <c r="BH73" s="102"/>
      <c r="BI73" s="102"/>
      <c r="BJ73" s="102"/>
      <c r="BK73" s="102"/>
      <c r="BL73" s="102"/>
      <c r="BM73" s="7"/>
      <c r="BN73" s="7"/>
      <c r="BO73" s="7"/>
      <c r="BP73" s="7"/>
      <c r="CA73" s="1" t="s">
        <v>17</v>
      </c>
    </row>
    <row r="74" spans="1:79" s="2" customFormat="1" ht="12.75" customHeight="1" x14ac:dyDescent="0.25">
      <c r="A74" s="104">
        <v>0</v>
      </c>
      <c r="B74" s="104"/>
      <c r="C74" s="104"/>
      <c r="D74" s="104"/>
      <c r="E74" s="104"/>
      <c r="F74" s="104"/>
      <c r="G74" s="119" t="s">
        <v>65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25"/>
      <c r="AA74" s="125"/>
      <c r="AB74" s="125"/>
      <c r="AC74" s="125"/>
      <c r="AD74" s="125"/>
      <c r="AE74" s="126"/>
      <c r="AF74" s="126"/>
      <c r="AG74" s="126"/>
      <c r="AH74" s="126"/>
      <c r="AI74" s="126"/>
      <c r="AJ74" s="126"/>
      <c r="AK74" s="126"/>
      <c r="AL74" s="126"/>
      <c r="AM74" s="126"/>
      <c r="AN74" s="127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>
        <f t="shared" ref="BE74:BE94" si="1">AO74+AW74</f>
        <v>0</v>
      </c>
      <c r="BF74" s="108"/>
      <c r="BG74" s="108"/>
      <c r="BH74" s="108"/>
      <c r="BI74" s="108"/>
      <c r="BJ74" s="108"/>
      <c r="BK74" s="108"/>
      <c r="BL74" s="108"/>
      <c r="BM74" s="39"/>
      <c r="BN74" s="39"/>
      <c r="BO74" s="39"/>
      <c r="BP74" s="39"/>
      <c r="CA74" s="2" t="s">
        <v>18</v>
      </c>
    </row>
    <row r="75" spans="1:79" ht="26.4" customHeight="1" x14ac:dyDescent="0.25">
      <c r="A75" s="83">
        <v>1</v>
      </c>
      <c r="B75" s="83"/>
      <c r="C75" s="83"/>
      <c r="D75" s="83"/>
      <c r="E75" s="83"/>
      <c r="F75" s="83"/>
      <c r="G75" s="122" t="s">
        <v>83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03" t="s">
        <v>70</v>
      </c>
      <c r="AA75" s="103"/>
      <c r="AB75" s="103"/>
      <c r="AC75" s="103"/>
      <c r="AD75" s="103"/>
      <c r="AE75" s="103" t="s">
        <v>96</v>
      </c>
      <c r="AF75" s="103"/>
      <c r="AG75" s="103"/>
      <c r="AH75" s="103"/>
      <c r="AI75" s="103"/>
      <c r="AJ75" s="103"/>
      <c r="AK75" s="103"/>
      <c r="AL75" s="103"/>
      <c r="AM75" s="103"/>
      <c r="AN75" s="50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681199</v>
      </c>
      <c r="AX75" s="46"/>
      <c r="AY75" s="46"/>
      <c r="AZ75" s="46"/>
      <c r="BA75" s="46"/>
      <c r="BB75" s="46"/>
      <c r="BC75" s="46"/>
      <c r="BD75" s="46"/>
      <c r="BE75" s="46">
        <f t="shared" si="1"/>
        <v>681199</v>
      </c>
      <c r="BF75" s="46"/>
      <c r="BG75" s="46"/>
      <c r="BH75" s="46"/>
      <c r="BI75" s="46"/>
      <c r="BJ75" s="46"/>
      <c r="BK75" s="46"/>
      <c r="BL75" s="46"/>
      <c r="BM75" s="7"/>
      <c r="BN75" s="7"/>
      <c r="BO75" s="7"/>
      <c r="BP75" s="7"/>
    </row>
    <row r="76" spans="1:79" ht="13.2" customHeight="1" x14ac:dyDescent="0.25">
      <c r="A76" s="83">
        <v>2</v>
      </c>
      <c r="B76" s="83"/>
      <c r="C76" s="83"/>
      <c r="D76" s="83"/>
      <c r="E76" s="83"/>
      <c r="F76" s="83"/>
      <c r="G76" s="122" t="s">
        <v>97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4"/>
      <c r="Z76" s="103" t="s">
        <v>66</v>
      </c>
      <c r="AA76" s="103"/>
      <c r="AB76" s="103"/>
      <c r="AC76" s="103"/>
      <c r="AD76" s="103"/>
      <c r="AE76" s="10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50"/>
      <c r="AO76" s="46">
        <v>17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1"/>
        <v>17</v>
      </c>
      <c r="BF76" s="46"/>
      <c r="BG76" s="46"/>
      <c r="BH76" s="46"/>
      <c r="BI76" s="46"/>
      <c r="BJ76" s="46"/>
      <c r="BK76" s="46"/>
      <c r="BL76" s="46"/>
      <c r="BM76" s="7"/>
      <c r="BN76" s="7"/>
      <c r="BO76" s="7"/>
      <c r="BP76" s="7"/>
    </row>
    <row r="77" spans="1:79" ht="13.2" customHeight="1" x14ac:dyDescent="0.25">
      <c r="A77" s="83">
        <v>3</v>
      </c>
      <c r="B77" s="83"/>
      <c r="C77" s="83"/>
      <c r="D77" s="83"/>
      <c r="E77" s="83"/>
      <c r="F77" s="83"/>
      <c r="G77" s="122" t="s">
        <v>98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4"/>
      <c r="Z77" s="103" t="s">
        <v>66</v>
      </c>
      <c r="AA77" s="103"/>
      <c r="AB77" s="103"/>
      <c r="AC77" s="103"/>
      <c r="AD77" s="103"/>
      <c r="AE77" s="103" t="s">
        <v>82</v>
      </c>
      <c r="AF77" s="103"/>
      <c r="AG77" s="103"/>
      <c r="AH77" s="103"/>
      <c r="AI77" s="103"/>
      <c r="AJ77" s="103"/>
      <c r="AK77" s="103"/>
      <c r="AL77" s="103"/>
      <c r="AM77" s="103"/>
      <c r="AN77" s="50"/>
      <c r="AO77" s="46">
        <v>264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1"/>
        <v>264</v>
      </c>
      <c r="BF77" s="46"/>
      <c r="BG77" s="46"/>
      <c r="BH77" s="46"/>
      <c r="BI77" s="46"/>
      <c r="BJ77" s="46"/>
      <c r="BK77" s="46"/>
      <c r="BL77" s="46"/>
      <c r="BM77" s="7"/>
      <c r="BN77" s="7"/>
      <c r="BO77" s="7"/>
      <c r="BP77" s="7"/>
    </row>
    <row r="78" spans="1:79" ht="26.4" customHeight="1" x14ac:dyDescent="0.25">
      <c r="A78" s="83">
        <v>4</v>
      </c>
      <c r="B78" s="83"/>
      <c r="C78" s="83"/>
      <c r="D78" s="83"/>
      <c r="E78" s="83"/>
      <c r="F78" s="83"/>
      <c r="G78" s="122" t="s">
        <v>99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103" t="s">
        <v>66</v>
      </c>
      <c r="AA78" s="103"/>
      <c r="AB78" s="103"/>
      <c r="AC78" s="103"/>
      <c r="AD78" s="103"/>
      <c r="AE78" s="103" t="s">
        <v>82</v>
      </c>
      <c r="AF78" s="103"/>
      <c r="AG78" s="103"/>
      <c r="AH78" s="103"/>
      <c r="AI78" s="103"/>
      <c r="AJ78" s="103"/>
      <c r="AK78" s="103"/>
      <c r="AL78" s="103"/>
      <c r="AM78" s="103"/>
      <c r="AN78" s="50"/>
      <c r="AO78" s="46">
        <v>4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 t="shared" si="1"/>
        <v>4</v>
      </c>
      <c r="BF78" s="46"/>
      <c r="BG78" s="46"/>
      <c r="BH78" s="46"/>
      <c r="BI78" s="46"/>
      <c r="BJ78" s="46"/>
      <c r="BK78" s="46"/>
      <c r="BL78" s="46"/>
      <c r="BM78" s="7"/>
      <c r="BN78" s="7"/>
      <c r="BO78" s="7"/>
      <c r="BP78" s="7"/>
    </row>
    <row r="79" spans="1:79" ht="13.2" customHeight="1" x14ac:dyDescent="0.25">
      <c r="A79" s="83">
        <v>5</v>
      </c>
      <c r="B79" s="83"/>
      <c r="C79" s="83"/>
      <c r="D79" s="83"/>
      <c r="E79" s="83"/>
      <c r="F79" s="83"/>
      <c r="G79" s="122" t="s">
        <v>100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4"/>
      <c r="Z79" s="103" t="s">
        <v>66</v>
      </c>
      <c r="AA79" s="103"/>
      <c r="AB79" s="103"/>
      <c r="AC79" s="103"/>
      <c r="AD79" s="103"/>
      <c r="AE79" s="103" t="s">
        <v>67</v>
      </c>
      <c r="AF79" s="103"/>
      <c r="AG79" s="103"/>
      <c r="AH79" s="103"/>
      <c r="AI79" s="103"/>
      <c r="AJ79" s="103"/>
      <c r="AK79" s="103"/>
      <c r="AL79" s="103"/>
      <c r="AM79" s="103"/>
      <c r="AN79" s="50"/>
      <c r="AO79" s="46">
        <v>1035.3399999999999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1"/>
        <v>1035.3399999999999</v>
      </c>
      <c r="BF79" s="46"/>
      <c r="BG79" s="46"/>
      <c r="BH79" s="46"/>
      <c r="BI79" s="46"/>
      <c r="BJ79" s="46"/>
      <c r="BK79" s="46"/>
      <c r="BL79" s="46"/>
      <c r="BM79" s="7"/>
      <c r="BN79" s="7"/>
      <c r="BO79" s="7"/>
      <c r="BP79" s="7"/>
    </row>
    <row r="80" spans="1:79" ht="26.4" customHeight="1" x14ac:dyDescent="0.25">
      <c r="A80" s="83">
        <v>6</v>
      </c>
      <c r="B80" s="83"/>
      <c r="C80" s="83"/>
      <c r="D80" s="83"/>
      <c r="E80" s="83"/>
      <c r="F80" s="83"/>
      <c r="G80" s="122" t="s">
        <v>101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/>
      <c r="Z80" s="103" t="s">
        <v>66</v>
      </c>
      <c r="AA80" s="103"/>
      <c r="AB80" s="103"/>
      <c r="AC80" s="103"/>
      <c r="AD80" s="103"/>
      <c r="AE80" s="103" t="s">
        <v>67</v>
      </c>
      <c r="AF80" s="103"/>
      <c r="AG80" s="103"/>
      <c r="AH80" s="103"/>
      <c r="AI80" s="103"/>
      <c r="AJ80" s="103"/>
      <c r="AK80" s="103"/>
      <c r="AL80" s="103"/>
      <c r="AM80" s="103"/>
      <c r="AN80" s="50"/>
      <c r="AO80" s="46">
        <v>91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1"/>
        <v>91</v>
      </c>
      <c r="BF80" s="46"/>
      <c r="BG80" s="46"/>
      <c r="BH80" s="46"/>
      <c r="BI80" s="46"/>
      <c r="BJ80" s="46"/>
      <c r="BK80" s="46"/>
      <c r="BL80" s="46"/>
      <c r="BM80" s="7"/>
      <c r="BN80" s="7"/>
      <c r="BO80" s="7"/>
      <c r="BP80" s="7"/>
    </row>
    <row r="81" spans="1:68" ht="26.4" customHeight="1" x14ac:dyDescent="0.25">
      <c r="A81" s="83">
        <v>7</v>
      </c>
      <c r="B81" s="83"/>
      <c r="C81" s="83"/>
      <c r="D81" s="83"/>
      <c r="E81" s="83"/>
      <c r="F81" s="83"/>
      <c r="G81" s="122" t="s">
        <v>102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03" t="s">
        <v>66</v>
      </c>
      <c r="AA81" s="103"/>
      <c r="AB81" s="103"/>
      <c r="AC81" s="103"/>
      <c r="AD81" s="103"/>
      <c r="AE81" s="103" t="s">
        <v>67</v>
      </c>
      <c r="AF81" s="103"/>
      <c r="AG81" s="103"/>
      <c r="AH81" s="103"/>
      <c r="AI81" s="103"/>
      <c r="AJ81" s="103"/>
      <c r="AK81" s="103"/>
      <c r="AL81" s="103"/>
      <c r="AM81" s="103"/>
      <c r="AN81" s="50"/>
      <c r="AO81" s="46">
        <v>633.34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1"/>
        <v>633.34</v>
      </c>
      <c r="BF81" s="46"/>
      <c r="BG81" s="46"/>
      <c r="BH81" s="46"/>
      <c r="BI81" s="46"/>
      <c r="BJ81" s="46"/>
      <c r="BK81" s="46"/>
      <c r="BL81" s="46"/>
      <c r="BM81" s="7"/>
      <c r="BN81" s="7"/>
      <c r="BO81" s="7"/>
      <c r="BP81" s="7"/>
    </row>
    <row r="82" spans="1:68" ht="13.2" customHeight="1" x14ac:dyDescent="0.25">
      <c r="A82" s="83">
        <v>8</v>
      </c>
      <c r="B82" s="83"/>
      <c r="C82" s="83"/>
      <c r="D82" s="83"/>
      <c r="E82" s="83"/>
      <c r="F82" s="83"/>
      <c r="G82" s="122" t="s">
        <v>103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03" t="s">
        <v>66</v>
      </c>
      <c r="AA82" s="103"/>
      <c r="AB82" s="103"/>
      <c r="AC82" s="103"/>
      <c r="AD82" s="103"/>
      <c r="AE82" s="103" t="s">
        <v>67</v>
      </c>
      <c r="AF82" s="103"/>
      <c r="AG82" s="103"/>
      <c r="AH82" s="103"/>
      <c r="AI82" s="103"/>
      <c r="AJ82" s="103"/>
      <c r="AK82" s="103"/>
      <c r="AL82" s="103"/>
      <c r="AM82" s="103"/>
      <c r="AN82" s="50"/>
      <c r="AO82" s="46">
        <v>67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1"/>
        <v>67</v>
      </c>
      <c r="BF82" s="46"/>
      <c r="BG82" s="46"/>
      <c r="BH82" s="46"/>
      <c r="BI82" s="46"/>
      <c r="BJ82" s="46"/>
      <c r="BK82" s="46"/>
      <c r="BL82" s="46"/>
      <c r="BM82" s="7"/>
      <c r="BN82" s="7"/>
      <c r="BO82" s="7"/>
      <c r="BP82" s="7"/>
    </row>
    <row r="83" spans="1:68" ht="13.2" customHeight="1" x14ac:dyDescent="0.25">
      <c r="A83" s="83">
        <v>9</v>
      </c>
      <c r="B83" s="83"/>
      <c r="C83" s="83"/>
      <c r="D83" s="83"/>
      <c r="E83" s="83"/>
      <c r="F83" s="83"/>
      <c r="G83" s="122" t="s">
        <v>104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03" t="s">
        <v>66</v>
      </c>
      <c r="AA83" s="103"/>
      <c r="AB83" s="103"/>
      <c r="AC83" s="103"/>
      <c r="AD83" s="103"/>
      <c r="AE83" s="103" t="s">
        <v>67</v>
      </c>
      <c r="AF83" s="103"/>
      <c r="AG83" s="103"/>
      <c r="AH83" s="103"/>
      <c r="AI83" s="103"/>
      <c r="AJ83" s="103"/>
      <c r="AK83" s="103"/>
      <c r="AL83" s="103"/>
      <c r="AM83" s="103"/>
      <c r="AN83" s="50"/>
      <c r="AO83" s="46">
        <v>244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1"/>
        <v>244</v>
      </c>
      <c r="BF83" s="46"/>
      <c r="BG83" s="46"/>
      <c r="BH83" s="46"/>
      <c r="BI83" s="46"/>
      <c r="BJ83" s="46"/>
      <c r="BK83" s="46"/>
      <c r="BL83" s="46"/>
      <c r="BM83" s="7"/>
      <c r="BN83" s="7"/>
      <c r="BO83" s="7"/>
      <c r="BP83" s="7"/>
    </row>
    <row r="84" spans="1:68" s="2" customFormat="1" ht="12.75" customHeight="1" x14ac:dyDescent="0.25">
      <c r="A84" s="104">
        <v>0</v>
      </c>
      <c r="B84" s="104"/>
      <c r="C84" s="104"/>
      <c r="D84" s="104"/>
      <c r="E84" s="104"/>
      <c r="F84" s="104"/>
      <c r="G84" s="128" t="s">
        <v>68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19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>
        <f t="shared" si="1"/>
        <v>0</v>
      </c>
      <c r="BF84" s="108"/>
      <c r="BG84" s="108"/>
      <c r="BH84" s="108"/>
      <c r="BI84" s="108"/>
      <c r="BJ84" s="108"/>
      <c r="BK84" s="108"/>
      <c r="BL84" s="108"/>
      <c r="BM84" s="39"/>
      <c r="BN84" s="39"/>
      <c r="BO84" s="39"/>
      <c r="BP84" s="39"/>
    </row>
    <row r="85" spans="1:68" ht="13.2" customHeight="1" x14ac:dyDescent="0.25">
      <c r="A85" s="83">
        <v>10</v>
      </c>
      <c r="B85" s="83"/>
      <c r="C85" s="83"/>
      <c r="D85" s="83"/>
      <c r="E85" s="83"/>
      <c r="F85" s="83"/>
      <c r="G85" s="122" t="s">
        <v>105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4"/>
      <c r="Z85" s="103" t="s">
        <v>84</v>
      </c>
      <c r="AA85" s="103"/>
      <c r="AB85" s="103"/>
      <c r="AC85" s="103"/>
      <c r="AD85" s="103"/>
      <c r="AE85" s="103" t="s">
        <v>82</v>
      </c>
      <c r="AF85" s="103"/>
      <c r="AG85" s="103"/>
      <c r="AH85" s="103"/>
      <c r="AI85" s="103"/>
      <c r="AJ85" s="103"/>
      <c r="AK85" s="103"/>
      <c r="AL85" s="103"/>
      <c r="AM85" s="103"/>
      <c r="AN85" s="50"/>
      <c r="AO85" s="46">
        <v>7203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1"/>
        <v>7203</v>
      </c>
      <c r="BF85" s="46"/>
      <c r="BG85" s="46"/>
      <c r="BH85" s="46"/>
      <c r="BI85" s="46"/>
      <c r="BJ85" s="46"/>
      <c r="BK85" s="46"/>
      <c r="BL85" s="46"/>
      <c r="BM85" s="7"/>
      <c r="BN85" s="7"/>
      <c r="BO85" s="7"/>
      <c r="BP85" s="7"/>
    </row>
    <row r="86" spans="1:68" ht="26.4" customHeight="1" x14ac:dyDescent="0.25">
      <c r="A86" s="83">
        <v>11</v>
      </c>
      <c r="B86" s="83"/>
      <c r="C86" s="83"/>
      <c r="D86" s="83"/>
      <c r="E86" s="83"/>
      <c r="F86" s="83"/>
      <c r="G86" s="122" t="s">
        <v>106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4"/>
      <c r="Z86" s="103" t="s">
        <v>84</v>
      </c>
      <c r="AA86" s="103"/>
      <c r="AB86" s="103"/>
      <c r="AC86" s="103"/>
      <c r="AD86" s="103"/>
      <c r="AE86" s="122" t="s">
        <v>85</v>
      </c>
      <c r="AF86" s="123"/>
      <c r="AG86" s="123"/>
      <c r="AH86" s="123"/>
      <c r="AI86" s="123"/>
      <c r="AJ86" s="123"/>
      <c r="AK86" s="123"/>
      <c r="AL86" s="123"/>
      <c r="AM86" s="123"/>
      <c r="AN86" s="124"/>
      <c r="AO86" s="46">
        <v>106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1"/>
        <v>106</v>
      </c>
      <c r="BF86" s="46"/>
      <c r="BG86" s="46"/>
      <c r="BH86" s="46"/>
      <c r="BI86" s="46"/>
      <c r="BJ86" s="46"/>
      <c r="BK86" s="46"/>
      <c r="BL86" s="46"/>
      <c r="BM86" s="7"/>
      <c r="BN86" s="7"/>
      <c r="BO86" s="7"/>
      <c r="BP86" s="7"/>
    </row>
    <row r="87" spans="1:68" ht="26.4" customHeight="1" x14ac:dyDescent="0.25">
      <c r="A87" s="83">
        <v>12</v>
      </c>
      <c r="B87" s="83"/>
      <c r="C87" s="83"/>
      <c r="D87" s="83"/>
      <c r="E87" s="83"/>
      <c r="F87" s="83"/>
      <c r="G87" s="122" t="s">
        <v>107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4"/>
      <c r="Z87" s="103" t="s">
        <v>66</v>
      </c>
      <c r="AA87" s="103"/>
      <c r="AB87" s="103"/>
      <c r="AC87" s="103"/>
      <c r="AD87" s="103"/>
      <c r="AE87" s="122" t="s">
        <v>86</v>
      </c>
      <c r="AF87" s="123"/>
      <c r="AG87" s="123"/>
      <c r="AH87" s="123"/>
      <c r="AI87" s="123"/>
      <c r="AJ87" s="123"/>
      <c r="AK87" s="123"/>
      <c r="AL87" s="123"/>
      <c r="AM87" s="123"/>
      <c r="AN87" s="124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16</v>
      </c>
      <c r="AX87" s="46"/>
      <c r="AY87" s="46"/>
      <c r="AZ87" s="46"/>
      <c r="BA87" s="46"/>
      <c r="BB87" s="46"/>
      <c r="BC87" s="46"/>
      <c r="BD87" s="46"/>
      <c r="BE87" s="46">
        <f t="shared" si="1"/>
        <v>16</v>
      </c>
      <c r="BF87" s="46"/>
      <c r="BG87" s="46"/>
      <c r="BH87" s="46"/>
      <c r="BI87" s="46"/>
      <c r="BJ87" s="46"/>
      <c r="BK87" s="46"/>
      <c r="BL87" s="46"/>
      <c r="BM87" s="7"/>
      <c r="BN87" s="7"/>
      <c r="BO87" s="7"/>
      <c r="BP87" s="7"/>
    </row>
    <row r="88" spans="1:68" s="2" customFormat="1" ht="12.75" customHeight="1" x14ac:dyDescent="0.25">
      <c r="A88" s="104">
        <v>0</v>
      </c>
      <c r="B88" s="104"/>
      <c r="C88" s="104"/>
      <c r="D88" s="104"/>
      <c r="E88" s="104"/>
      <c r="F88" s="104"/>
      <c r="G88" s="128" t="s">
        <v>69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25"/>
      <c r="AA88" s="125"/>
      <c r="AB88" s="125"/>
      <c r="AC88" s="125"/>
      <c r="AD88" s="125"/>
      <c r="AE88" s="128"/>
      <c r="AF88" s="129"/>
      <c r="AG88" s="129"/>
      <c r="AH88" s="129"/>
      <c r="AI88" s="129"/>
      <c r="AJ88" s="129"/>
      <c r="AK88" s="129"/>
      <c r="AL88" s="129"/>
      <c r="AM88" s="129"/>
      <c r="AN88" s="130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>
        <f t="shared" si="1"/>
        <v>0</v>
      </c>
      <c r="BF88" s="108"/>
      <c r="BG88" s="108"/>
      <c r="BH88" s="108"/>
      <c r="BI88" s="108"/>
      <c r="BJ88" s="108"/>
      <c r="BK88" s="108"/>
      <c r="BL88" s="108"/>
      <c r="BM88" s="39"/>
      <c r="BN88" s="39"/>
      <c r="BO88" s="39"/>
      <c r="BP88" s="39"/>
    </row>
    <row r="89" spans="1:68" ht="39.6" customHeight="1" x14ac:dyDescent="0.25">
      <c r="A89" s="83">
        <v>13</v>
      </c>
      <c r="B89" s="83"/>
      <c r="C89" s="83"/>
      <c r="D89" s="83"/>
      <c r="E89" s="83"/>
      <c r="F89" s="83"/>
      <c r="G89" s="122" t="s">
        <v>108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4"/>
      <c r="Z89" s="103" t="s">
        <v>70</v>
      </c>
      <c r="AA89" s="103"/>
      <c r="AB89" s="103"/>
      <c r="AC89" s="103"/>
      <c r="AD89" s="103"/>
      <c r="AE89" s="122" t="s">
        <v>109</v>
      </c>
      <c r="AF89" s="123"/>
      <c r="AG89" s="123"/>
      <c r="AH89" s="123"/>
      <c r="AI89" s="123"/>
      <c r="AJ89" s="123"/>
      <c r="AK89" s="123"/>
      <c r="AL89" s="123"/>
      <c r="AM89" s="123"/>
      <c r="AN89" s="124"/>
      <c r="AO89" s="46">
        <v>8001.73</v>
      </c>
      <c r="AP89" s="46"/>
      <c r="AQ89" s="46"/>
      <c r="AR89" s="46"/>
      <c r="AS89" s="46"/>
      <c r="AT89" s="46"/>
      <c r="AU89" s="46"/>
      <c r="AV89" s="46"/>
      <c r="AW89" s="46">
        <v>734.72</v>
      </c>
      <c r="AX89" s="46"/>
      <c r="AY89" s="46"/>
      <c r="AZ89" s="46"/>
      <c r="BA89" s="46"/>
      <c r="BB89" s="46"/>
      <c r="BC89" s="46"/>
      <c r="BD89" s="46"/>
      <c r="BE89" s="46">
        <f t="shared" si="1"/>
        <v>8736.4499999999989</v>
      </c>
      <c r="BF89" s="46"/>
      <c r="BG89" s="46"/>
      <c r="BH89" s="46"/>
      <c r="BI89" s="46"/>
      <c r="BJ89" s="46"/>
      <c r="BK89" s="46"/>
      <c r="BL89" s="46"/>
      <c r="BM89" s="7"/>
      <c r="BN89" s="7"/>
      <c r="BO89" s="7"/>
      <c r="BP89" s="7"/>
    </row>
    <row r="90" spans="1:68" ht="66" customHeight="1" x14ac:dyDescent="0.25">
      <c r="A90" s="83">
        <v>14</v>
      </c>
      <c r="B90" s="83"/>
      <c r="C90" s="83"/>
      <c r="D90" s="83"/>
      <c r="E90" s="83"/>
      <c r="F90" s="83"/>
      <c r="G90" s="122" t="s">
        <v>110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4"/>
      <c r="Z90" s="103" t="s">
        <v>66</v>
      </c>
      <c r="AA90" s="103"/>
      <c r="AB90" s="103"/>
      <c r="AC90" s="103"/>
      <c r="AD90" s="103"/>
      <c r="AE90" s="122" t="s">
        <v>111</v>
      </c>
      <c r="AF90" s="123"/>
      <c r="AG90" s="123"/>
      <c r="AH90" s="123"/>
      <c r="AI90" s="123"/>
      <c r="AJ90" s="123"/>
      <c r="AK90" s="123"/>
      <c r="AL90" s="123"/>
      <c r="AM90" s="123"/>
      <c r="AN90" s="124"/>
      <c r="AO90" s="46">
        <v>2</v>
      </c>
      <c r="AP90" s="46"/>
      <c r="AQ90" s="46"/>
      <c r="AR90" s="46"/>
      <c r="AS90" s="46"/>
      <c r="AT90" s="46"/>
      <c r="AU90" s="46"/>
      <c r="AV90" s="46"/>
      <c r="AW90" s="46">
        <v>0</v>
      </c>
      <c r="AX90" s="46"/>
      <c r="AY90" s="46"/>
      <c r="AZ90" s="46"/>
      <c r="BA90" s="46"/>
      <c r="BB90" s="46"/>
      <c r="BC90" s="46"/>
      <c r="BD90" s="46"/>
      <c r="BE90" s="46">
        <f t="shared" si="1"/>
        <v>2</v>
      </c>
      <c r="BF90" s="46"/>
      <c r="BG90" s="46"/>
      <c r="BH90" s="46"/>
      <c r="BI90" s="46"/>
      <c r="BJ90" s="46"/>
      <c r="BK90" s="46"/>
      <c r="BL90" s="46"/>
      <c r="BM90" s="7"/>
      <c r="BN90" s="7"/>
      <c r="BO90" s="7"/>
      <c r="BP90" s="7"/>
    </row>
    <row r="91" spans="1:68" ht="26.4" customHeight="1" x14ac:dyDescent="0.25">
      <c r="A91" s="83">
        <v>15</v>
      </c>
      <c r="B91" s="83"/>
      <c r="C91" s="83"/>
      <c r="D91" s="83"/>
      <c r="E91" s="83"/>
      <c r="F91" s="83"/>
      <c r="G91" s="122" t="s">
        <v>88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4"/>
      <c r="Z91" s="103" t="s">
        <v>70</v>
      </c>
      <c r="AA91" s="103"/>
      <c r="AB91" s="103"/>
      <c r="AC91" s="103"/>
      <c r="AD91" s="103"/>
      <c r="AE91" s="122" t="s">
        <v>87</v>
      </c>
      <c r="AF91" s="123"/>
      <c r="AG91" s="123"/>
      <c r="AH91" s="123"/>
      <c r="AI91" s="123"/>
      <c r="AJ91" s="123"/>
      <c r="AK91" s="123"/>
      <c r="AL91" s="123"/>
      <c r="AM91" s="123"/>
      <c r="AN91" s="124"/>
      <c r="AO91" s="46">
        <v>0</v>
      </c>
      <c r="AP91" s="46"/>
      <c r="AQ91" s="46"/>
      <c r="AR91" s="46"/>
      <c r="AS91" s="46"/>
      <c r="AT91" s="46"/>
      <c r="AU91" s="46"/>
      <c r="AV91" s="46"/>
      <c r="AW91" s="46">
        <v>42574.94</v>
      </c>
      <c r="AX91" s="46"/>
      <c r="AY91" s="46"/>
      <c r="AZ91" s="46"/>
      <c r="BA91" s="46"/>
      <c r="BB91" s="46"/>
      <c r="BC91" s="46"/>
      <c r="BD91" s="46"/>
      <c r="BE91" s="46">
        <f t="shared" si="1"/>
        <v>42574.94</v>
      </c>
      <c r="BF91" s="46"/>
      <c r="BG91" s="46"/>
      <c r="BH91" s="46"/>
      <c r="BI91" s="46"/>
      <c r="BJ91" s="46"/>
      <c r="BK91" s="46"/>
      <c r="BL91" s="46"/>
      <c r="BM91" s="7"/>
      <c r="BN91" s="7"/>
      <c r="BO91" s="7"/>
      <c r="BP91" s="7"/>
    </row>
    <row r="92" spans="1:68" s="2" customFormat="1" ht="12.75" customHeight="1" x14ac:dyDescent="0.25">
      <c r="A92" s="104">
        <v>0</v>
      </c>
      <c r="B92" s="104"/>
      <c r="C92" s="104"/>
      <c r="D92" s="104"/>
      <c r="E92" s="104"/>
      <c r="F92" s="104"/>
      <c r="G92" s="128" t="s">
        <v>71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125"/>
      <c r="AA92" s="125"/>
      <c r="AB92" s="125"/>
      <c r="AC92" s="125"/>
      <c r="AD92" s="125"/>
      <c r="AE92" s="128"/>
      <c r="AF92" s="129"/>
      <c r="AG92" s="129"/>
      <c r="AH92" s="129"/>
      <c r="AI92" s="129"/>
      <c r="AJ92" s="129"/>
      <c r="AK92" s="129"/>
      <c r="AL92" s="129"/>
      <c r="AM92" s="129"/>
      <c r="AN92" s="130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>
        <f t="shared" si="1"/>
        <v>0</v>
      </c>
      <c r="BF92" s="108"/>
      <c r="BG92" s="108"/>
      <c r="BH92" s="108"/>
      <c r="BI92" s="108"/>
      <c r="BJ92" s="108"/>
      <c r="BK92" s="108"/>
      <c r="BL92" s="108"/>
      <c r="BM92" s="39"/>
      <c r="BN92" s="39"/>
      <c r="BO92" s="39"/>
      <c r="BP92" s="39"/>
    </row>
    <row r="93" spans="1:68" ht="13.2" customHeight="1" x14ac:dyDescent="0.25">
      <c r="A93" s="83">
        <v>16</v>
      </c>
      <c r="B93" s="83"/>
      <c r="C93" s="83"/>
      <c r="D93" s="83"/>
      <c r="E93" s="83"/>
      <c r="F93" s="83"/>
      <c r="G93" s="122" t="s">
        <v>112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4"/>
      <c r="Z93" s="103" t="s">
        <v>113</v>
      </c>
      <c r="AA93" s="103"/>
      <c r="AB93" s="103"/>
      <c r="AC93" s="103"/>
      <c r="AD93" s="103"/>
      <c r="AE93" s="122" t="s">
        <v>114</v>
      </c>
      <c r="AF93" s="123"/>
      <c r="AG93" s="123"/>
      <c r="AH93" s="123"/>
      <c r="AI93" s="123"/>
      <c r="AJ93" s="123"/>
      <c r="AK93" s="123"/>
      <c r="AL93" s="123"/>
      <c r="AM93" s="123"/>
      <c r="AN93" s="124"/>
      <c r="AO93" s="46">
        <v>190</v>
      </c>
      <c r="AP93" s="46"/>
      <c r="AQ93" s="46"/>
      <c r="AR93" s="46"/>
      <c r="AS93" s="46"/>
      <c r="AT93" s="46"/>
      <c r="AU93" s="46"/>
      <c r="AV93" s="46"/>
      <c r="AW93" s="46">
        <v>0</v>
      </c>
      <c r="AX93" s="46"/>
      <c r="AY93" s="46"/>
      <c r="AZ93" s="46"/>
      <c r="BA93" s="46"/>
      <c r="BB93" s="46"/>
      <c r="BC93" s="46"/>
      <c r="BD93" s="46"/>
      <c r="BE93" s="46">
        <f t="shared" si="1"/>
        <v>190</v>
      </c>
      <c r="BF93" s="46"/>
      <c r="BG93" s="46"/>
      <c r="BH93" s="46"/>
      <c r="BI93" s="46"/>
      <c r="BJ93" s="46"/>
      <c r="BK93" s="46"/>
      <c r="BL93" s="46"/>
      <c r="BM93" s="7"/>
      <c r="BN93" s="7"/>
      <c r="BO93" s="7"/>
      <c r="BP93" s="7"/>
    </row>
    <row r="94" spans="1:68" ht="26.4" customHeight="1" x14ac:dyDescent="0.25">
      <c r="A94" s="83">
        <v>17</v>
      </c>
      <c r="B94" s="83"/>
      <c r="C94" s="83"/>
      <c r="D94" s="83"/>
      <c r="E94" s="83"/>
      <c r="F94" s="83"/>
      <c r="G94" s="122" t="s">
        <v>115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4"/>
      <c r="Z94" s="103" t="s">
        <v>72</v>
      </c>
      <c r="AA94" s="103"/>
      <c r="AB94" s="103"/>
      <c r="AC94" s="103"/>
      <c r="AD94" s="103"/>
      <c r="AE94" s="122" t="s">
        <v>87</v>
      </c>
      <c r="AF94" s="123"/>
      <c r="AG94" s="123"/>
      <c r="AH94" s="123"/>
      <c r="AI94" s="123"/>
      <c r="AJ94" s="123"/>
      <c r="AK94" s="123"/>
      <c r="AL94" s="123"/>
      <c r="AM94" s="123"/>
      <c r="AN94" s="124"/>
      <c r="AO94" s="46">
        <v>0</v>
      </c>
      <c r="AP94" s="46"/>
      <c r="AQ94" s="46"/>
      <c r="AR94" s="46"/>
      <c r="AS94" s="46"/>
      <c r="AT94" s="46"/>
      <c r="AU94" s="46"/>
      <c r="AV94" s="46"/>
      <c r="AW94" s="46">
        <v>22</v>
      </c>
      <c r="AX94" s="46"/>
      <c r="AY94" s="46"/>
      <c r="AZ94" s="46"/>
      <c r="BA94" s="46"/>
      <c r="BB94" s="46"/>
      <c r="BC94" s="46"/>
      <c r="BD94" s="46"/>
      <c r="BE94" s="46">
        <f t="shared" si="1"/>
        <v>22</v>
      </c>
      <c r="BF94" s="46"/>
      <c r="BG94" s="46"/>
      <c r="BH94" s="46"/>
      <c r="BI94" s="46"/>
      <c r="BJ94" s="46"/>
      <c r="BK94" s="46"/>
      <c r="BL94" s="46"/>
      <c r="BM94" s="7"/>
      <c r="BN94" s="7"/>
      <c r="BO94" s="7"/>
      <c r="BP94" s="7"/>
    </row>
    <row r="95" spans="1:6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7"/>
      <c r="BN95" s="7"/>
      <c r="BO95" s="7"/>
      <c r="BP95" s="7"/>
    </row>
    <row r="96" spans="1:6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31.2" customHeight="1" x14ac:dyDescent="0.25">
      <c r="A97" s="114" t="s">
        <v>121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43"/>
      <c r="AO97" s="117" t="s">
        <v>122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7"/>
      <c r="BI97" s="7"/>
      <c r="BJ97" s="7"/>
      <c r="BK97" s="7"/>
      <c r="BL97" s="7"/>
      <c r="BM97" s="7"/>
      <c r="BN97" s="7"/>
      <c r="BO97" s="7"/>
      <c r="BP97" s="7"/>
    </row>
    <row r="98" spans="1:6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12" t="s">
        <v>5</v>
      </c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7"/>
      <c r="AO98" s="112" t="s">
        <v>52</v>
      </c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118" t="s">
        <v>3</v>
      </c>
      <c r="B99" s="118"/>
      <c r="C99" s="118"/>
      <c r="D99" s="118"/>
      <c r="E99" s="118"/>
      <c r="F99" s="1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3.2" customHeight="1" x14ac:dyDescent="0.25">
      <c r="A100" s="59" t="s">
        <v>76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x14ac:dyDescent="0.25">
      <c r="A101" s="113" t="s">
        <v>47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0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30" customHeight="1" x14ac:dyDescent="0.25">
      <c r="A103" s="114" t="s">
        <v>129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43"/>
      <c r="AO103" s="117" t="s">
        <v>130</v>
      </c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12" t="s">
        <v>5</v>
      </c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7"/>
      <c r="AO104" s="112" t="s">
        <v>52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x14ac:dyDescent="0.25">
      <c r="A105" s="110">
        <v>44315</v>
      </c>
      <c r="B105" s="111"/>
      <c r="C105" s="111"/>
      <c r="D105" s="111"/>
      <c r="E105" s="111"/>
      <c r="F105" s="111"/>
      <c r="G105" s="111"/>
      <c r="H105" s="111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x14ac:dyDescent="0.25">
      <c r="A106" s="112" t="s">
        <v>45</v>
      </c>
      <c r="B106" s="112"/>
      <c r="C106" s="112"/>
      <c r="D106" s="112"/>
      <c r="E106" s="112"/>
      <c r="F106" s="112"/>
      <c r="G106" s="112"/>
      <c r="H106" s="112"/>
      <c r="I106" s="44"/>
      <c r="J106" s="44"/>
      <c r="K106" s="44"/>
      <c r="L106" s="44"/>
      <c r="M106" s="44"/>
      <c r="N106" s="44"/>
      <c r="O106" s="44"/>
      <c r="P106" s="44"/>
      <c r="Q106" s="44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x14ac:dyDescent="0.25">
      <c r="A107" s="45" t="s">
        <v>46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</sheetData>
  <mergeCells count="345">
    <mergeCell ref="AK51:AR51"/>
    <mergeCell ref="AS51:AZ5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4:AD74"/>
    <mergeCell ref="AE74:AN74"/>
    <mergeCell ref="AO74:AV74"/>
    <mergeCell ref="AW74:BD74"/>
    <mergeCell ref="BE74:BL74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64:C64"/>
    <mergeCell ref="D64:AA64"/>
    <mergeCell ref="AB64:AI64"/>
    <mergeCell ref="AJ64:AQ64"/>
    <mergeCell ref="AR64:AY64"/>
    <mergeCell ref="A97:V97"/>
    <mergeCell ref="W97:AM97"/>
    <mergeCell ref="AO97:BG97"/>
    <mergeCell ref="W98:AM98"/>
    <mergeCell ref="AO98:BG98"/>
    <mergeCell ref="A99:F99"/>
    <mergeCell ref="BE73:BL73"/>
    <mergeCell ref="A74:F74"/>
    <mergeCell ref="G74:Y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105:H105"/>
    <mergeCell ref="A106:H106"/>
    <mergeCell ref="A100:AS100"/>
    <mergeCell ref="A101:AS101"/>
    <mergeCell ref="A103:V103"/>
    <mergeCell ref="W103:AM103"/>
    <mergeCell ref="AO103:BG103"/>
    <mergeCell ref="W104:AM104"/>
    <mergeCell ref="AO104:BG10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BL70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R65:AY65"/>
    <mergeCell ref="AJ67:AQ67"/>
    <mergeCell ref="AR66:AY66"/>
    <mergeCell ref="AR67:AY67"/>
    <mergeCell ref="A65:C65"/>
    <mergeCell ref="A66:C66"/>
    <mergeCell ref="A67:C67"/>
    <mergeCell ref="D65:AA65"/>
    <mergeCell ref="D66:AA66"/>
    <mergeCell ref="D67:AA67"/>
    <mergeCell ref="AB65:AI65"/>
    <mergeCell ref="AB66:AI66"/>
    <mergeCell ref="AJ65:AQ65"/>
    <mergeCell ref="AJ66:AQ66"/>
    <mergeCell ref="AB67:AI67"/>
  </mergeCells>
  <conditionalFormatting sqref="G74:L74">
    <cfRule type="cellIs" dxfId="46" priority="49" stopIfTrue="1" operator="equal">
      <formula>$G73</formula>
    </cfRule>
  </conditionalFormatting>
  <conditionalFormatting sqref="D49">
    <cfRule type="cellIs" dxfId="45" priority="50" stopIfTrue="1" operator="equal">
      <formula>$D48</formula>
    </cfRule>
  </conditionalFormatting>
  <conditionalFormatting sqref="A74:F74">
    <cfRule type="cellIs" dxfId="44" priority="51" stopIfTrue="1" operator="equal">
      <formula>0</formula>
    </cfRule>
  </conditionalFormatting>
  <conditionalFormatting sqref="D50">
    <cfRule type="cellIs" dxfId="43" priority="48" stopIfTrue="1" operator="equal">
      <formula>$D49</formula>
    </cfRule>
  </conditionalFormatting>
  <conditionalFormatting sqref="D53">
    <cfRule type="cellIs" dxfId="42" priority="46" stopIfTrue="1" operator="equal">
      <formula>$D52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D51">
    <cfRule type="cellIs" dxfId="1" priority="2" stopIfTrue="1" operator="equal">
      <formula>$D50</formula>
    </cfRule>
  </conditionalFormatting>
  <conditionalFormatting sqref="D52">
    <cfRule type="cellIs" dxfId="0" priority="1" stopIfTrue="1" operator="equal">
      <formula>$D51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2021-04-29T06:20:16Z</cp:lastPrinted>
  <dcterms:created xsi:type="dcterms:W3CDTF">2016-08-15T09:54:21Z</dcterms:created>
  <dcterms:modified xsi:type="dcterms:W3CDTF">2021-04-29T06:20:19Z</dcterms:modified>
</cp:coreProperties>
</file>