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2144" sheetId="3" r:id="rId1"/>
  </sheets>
  <definedNames>
    <definedName name="_xlnm.Print_Area" localSheetId="0">КПК0212144!$A$1:$BM$85</definedName>
  </definedNames>
  <calcPr calcId="125725" refMode="R1C1"/>
</workbook>
</file>

<file path=xl/calcChain.xml><?xml version="1.0" encoding="utf-8"?>
<calcChain xmlns="http://schemas.openxmlformats.org/spreadsheetml/2006/main">
  <c r="AO66" i="3"/>
  <c r="AB58"/>
  <c r="AC49"/>
  <c r="AS22"/>
  <c r="BE72" l="1"/>
  <c r="BE71"/>
  <c r="BE69"/>
  <c r="BE68"/>
  <c r="BE67"/>
  <c r="AO70"/>
  <c r="BE70" s="1"/>
  <c r="BE65"/>
  <c r="AB59"/>
  <c r="AR59" s="1"/>
  <c r="AC50"/>
  <c r="AS50" s="1"/>
  <c r="U22"/>
  <c r="AS49" l="1"/>
  <c r="AR58"/>
  <c r="BE66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<sst xmlns="http://schemas.openxmlformats.org/spreadsheetml/2006/main" count="136" uniqueCount="104">
  <si>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</si>
  <si>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</si>
  <si>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</si>
  <si>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</si>
  <si>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</si>
  <si>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</si>
  <si>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</si>
  <si>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</si>
  <si>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</si>
  <si>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</si>
  <si>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</si>
  <si>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</si>
  <si>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</si>
  <si>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</si>
  <si>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</si>
  <si>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</si>
  <si>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</si>
  <si>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</si>
  <si>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</si>
  <si>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</si>
  <si>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</si>
  <si>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</si>
  <si>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</si>
  <si>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</si>
  <si>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</si>
  <si>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</si>
  <si>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</si>
  <si>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</si>
  <si>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</si>
  <si>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</si>
  <si>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</si>
  <si>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</si>
  <si>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</si>
  <si>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</si>
  <si>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</si>
  <si>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</si>
  <si>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</si>
  <si>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</si>
  <si>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</si>
  <si>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</si>
  <si>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</si>
  <si>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</si>
  <si>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</si>
  <si>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</si>
  <si>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</si>
  <si>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</si>
  <si>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</si>
  <si>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</si>
  <si>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</si>
  <si>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</si>
  <si>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</si>
  <si>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</si>
  <si>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</si>
  <si>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</si>
  <si>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</si>
  <si>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</si>
  <si>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</si>
  <si>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</si>
  <si>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</si>
  <si>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</si>
  <si>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</si>
  <si>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</si>
  <si>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</si>
  <si>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</si>
  <si>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тривалості_x000D__x000D_
життя та зниження рівня захворюваності, інвалідності і смертності</t>
  </si>
  <si>
    <t>Забезпечення хворих на цукровий діабет препаратами інсуліну</t>
  </si>
  <si>
    <t>Забезпечення  надання хворих на цукровий  діабет препаратами інсуліну</t>
  </si>
  <si>
    <t>УСЬОГО</t>
  </si>
  <si>
    <t>затрат</t>
  </si>
  <si>
    <t>видатки на забезпечення медикаментами хворих на цукровий діабет</t>
  </si>
  <si>
    <t>грн.</t>
  </si>
  <si>
    <t>рішення міської ради</t>
  </si>
  <si>
    <t>продукту</t>
  </si>
  <si>
    <t>кількість хворих на цукровий діабет, що забезпечуються препаратами інсуліну</t>
  </si>
  <si>
    <t>осіб</t>
  </si>
  <si>
    <t>дані медичного обліку</t>
  </si>
  <si>
    <t>ефективності</t>
  </si>
  <si>
    <t>відс.</t>
  </si>
  <si>
    <t>якості</t>
  </si>
  <si>
    <t>Забезпечення лікування хворих на цукровий та нецукровий діабет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</si>
  <si>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</si>
  <si>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</si>
  <si>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</si>
  <si>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</si>
  <si>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</si>
  <si>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</si>
  <si>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</si>
  <si>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</si>
  <si>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</si>
  <si>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0212144</t>
  </si>
  <si>
    <t>Централізовані заходи з лікування хворих на цукровий та нецукровий діабет</t>
  </si>
  <si>
    <t>0210000</t>
  </si>
  <si>
    <t>2144</t>
  </si>
  <si>
    <t>0763</t>
  </si>
  <si>
    <t>Міська цільова програма «Забезпечення  централізованих заходів з лікування хворих на цукровий та нецукровий діабет на 2021 рік</t>
  </si>
  <si>
    <t xml:space="preserve">Начальник фінансового управління Ніжинської міської ради </t>
  </si>
  <si>
    <t xml:space="preserve">Розпорядження </t>
  </si>
  <si>
    <t>середня вартість медикаментів на одного хворого</t>
  </si>
  <si>
    <t>динаміка кількості хворих на цукровий діабет, забезпечених інсуліном, порівняно з минулим роком</t>
  </si>
  <si>
    <t>розрахунок (кількість хворих на цукровий діабет, забезпечених інсуліном у поточному році 529/кількість хворих на цукровий діабет, забезпечених інсуліном  у попередньому році 529*100)</t>
  </si>
  <si>
    <t>розрахунок (обсяг видатків на забезпечення медикаментами хворих на цукровий діабет 2493900/кількість хворих на цукровий діабет, забезпечених інсуліном 529*100)</t>
  </si>
  <si>
    <t xml:space="preserve"> Конституція України /закон від 28.06.1996 №254к/96-ВР/, Бюджетний кодекс України /закон від 08.07.2010 №2456-У1/, ЗУ « Про Державний бюджет України на 2021рік», Закон України "Основи законодавства України про охорону здоров’я",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введений в дію Постановою ВР №2802-12 від 19.11.1992 р., Постанова Кабінету Міністрів України від 17.08.1998 р. №1303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захворювань»зі змінами, постанова КМУ №239 від 3 березня 2016 року «Деякі питання відшкодування вартості препаратів інсуліну», рішення Ніжинської міської ради VIІI скликання від 24.12.2020 року №4-4/2020, №3-4/2020, рішення Ніжинської міської ради VIІI скликання від 04.02.2021 року №10-6/2021, рішення Ніжинської міської ради від 30.03.2021 року №12-8/2021.</t>
  </si>
  <si>
    <t xml:space="preserve">  08.04.2021 року</t>
  </si>
  <si>
    <t xml:space="preserve">                08.04.2021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</si>
</sst>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9" fillId="0" borderId="2" xfId="0" applyNumberFormat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A10" sqref="A10:BL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0" t="s">
        <v>35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77" ht="15.95" customHeight="1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77" ht="15" customHeight="1">
      <c r="AO3" s="42" t="s">
        <v>96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8" customHeight="1">
      <c r="AO4" s="43" t="s">
        <v>81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>
      <c r="AO5" s="44" t="s">
        <v>20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77" ht="12.75" customHeight="1">
      <c r="AO7" s="51" t="s">
        <v>103</v>
      </c>
      <c r="AP7" s="51"/>
      <c r="AQ7" s="51"/>
      <c r="AR7" s="51"/>
      <c r="AS7" s="51"/>
      <c r="AT7" s="51"/>
      <c r="AU7" s="51"/>
      <c r="AV7" s="1" t="s">
        <v>63</v>
      </c>
      <c r="AW7" s="51">
        <v>101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52" t="s">
        <v>21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75" customHeight="1">
      <c r="A11" s="52" t="s">
        <v>88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s="7" customFormat="1" ht="14.25" customHeight="1">
      <c r="A13" s="4" t="s">
        <v>53</v>
      </c>
      <c r="B13" s="48" t="s">
        <v>80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"/>
      <c r="N13" s="50" t="s">
        <v>81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6"/>
      <c r="AU13" s="48" t="s">
        <v>86</v>
      </c>
      <c r="AV13" s="49"/>
      <c r="AW13" s="49"/>
      <c r="AX13" s="49"/>
      <c r="AY13" s="49"/>
      <c r="AZ13" s="49"/>
      <c r="BA13" s="49"/>
      <c r="BB13" s="49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s="7" customFormat="1" ht="24" customHeight="1">
      <c r="A14" s="8"/>
      <c r="B14" s="46" t="s">
        <v>56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8"/>
      <c r="N14" s="47" t="s">
        <v>62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8"/>
      <c r="AU14" s="46" t="s">
        <v>55</v>
      </c>
      <c r="AV14" s="46"/>
      <c r="AW14" s="46"/>
      <c r="AX14" s="46"/>
      <c r="AY14" s="46"/>
      <c r="AZ14" s="46"/>
      <c r="BA14" s="46"/>
      <c r="BB14" s="46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s="7" customFormat="1">
      <c r="BE15" s="9"/>
      <c r="BF15" s="9"/>
      <c r="BG15" s="9"/>
      <c r="BH15" s="9"/>
      <c r="BI15" s="9"/>
      <c r="BJ15" s="9"/>
      <c r="BK15" s="9"/>
      <c r="BL15" s="9"/>
    </row>
    <row r="16" spans="1:77" s="7" customFormat="1" ht="15" customHeight="1">
      <c r="A16" s="10" t="s">
        <v>4</v>
      </c>
      <c r="B16" s="48" t="s">
        <v>91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"/>
      <c r="N16" s="50" t="s">
        <v>81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6"/>
      <c r="AU16" s="48" t="s">
        <v>86</v>
      </c>
      <c r="AV16" s="49"/>
      <c r="AW16" s="49"/>
      <c r="AX16" s="49"/>
      <c r="AY16" s="49"/>
      <c r="AZ16" s="49"/>
      <c r="BA16" s="49"/>
      <c r="BB16" s="49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s="7" customFormat="1" ht="24" customHeight="1">
      <c r="A17" s="14"/>
      <c r="B17" s="46" t="s">
        <v>56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8"/>
      <c r="N17" s="47" t="s">
        <v>61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8"/>
      <c r="AU17" s="46" t="s">
        <v>55</v>
      </c>
      <c r="AV17" s="46"/>
      <c r="AW17" s="46"/>
      <c r="AX17" s="46"/>
      <c r="AY17" s="46"/>
      <c r="AZ17" s="46"/>
      <c r="BA17" s="46"/>
      <c r="BB17" s="46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s="7" customFormat="1"/>
    <row r="19" spans="1:79" s="7" customFormat="1" ht="28.5" customHeight="1">
      <c r="A19" s="4" t="s">
        <v>54</v>
      </c>
      <c r="B19" s="48" t="s">
        <v>89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N19" s="48" t="s">
        <v>92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11"/>
      <c r="AA19" s="48" t="s">
        <v>93</v>
      </c>
      <c r="AB19" s="49"/>
      <c r="AC19" s="49"/>
      <c r="AD19" s="49"/>
      <c r="AE19" s="49"/>
      <c r="AF19" s="49"/>
      <c r="AG19" s="49"/>
      <c r="AH19" s="49"/>
      <c r="AI19" s="49"/>
      <c r="AJ19" s="11"/>
      <c r="AK19" s="55" t="s">
        <v>90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11"/>
      <c r="BE19" s="48" t="s">
        <v>87</v>
      </c>
      <c r="BF19" s="49"/>
      <c r="BG19" s="49"/>
      <c r="BH19" s="49"/>
      <c r="BI19" s="49"/>
      <c r="BJ19" s="49"/>
      <c r="BK19" s="49"/>
      <c r="BL19" s="49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s="7" customFormat="1" ht="25.5" customHeight="1">
      <c r="B20" s="46" t="s">
        <v>56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57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15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15"/>
      <c r="AK20" s="54" t="s">
        <v>59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15"/>
      <c r="BE20" s="46" t="s">
        <v>60</v>
      </c>
      <c r="BF20" s="46"/>
      <c r="BG20" s="46"/>
      <c r="BH20" s="46"/>
      <c r="BI20" s="46"/>
      <c r="BJ20" s="46"/>
      <c r="BK20" s="46"/>
      <c r="BL20" s="46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15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75" customHeight="1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f>AS22</f>
        <v>3693200</v>
      </c>
      <c r="V22" s="64"/>
      <c r="W22" s="64"/>
      <c r="X22" s="64"/>
      <c r="Y22" s="64"/>
      <c r="Z22" s="64"/>
      <c r="AA22" s="64"/>
      <c r="AB22" s="64"/>
      <c r="AC22" s="64"/>
      <c r="AD22" s="64"/>
      <c r="AE22" s="65" t="s">
        <v>51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4">
        <f>1500000+993900-993900+2193200</f>
        <v>3693200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17.25" customHeight="1">
      <c r="A23" s="57" t="s">
        <v>22</v>
      </c>
      <c r="B23" s="57"/>
      <c r="C23" s="57"/>
      <c r="D23" s="57"/>
      <c r="E23" s="57"/>
      <c r="F23" s="57"/>
      <c r="G23" s="57"/>
      <c r="H23" s="57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24</v>
      </c>
      <c r="U23" s="57"/>
      <c r="V23" s="57"/>
      <c r="W23" s="57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>
      <c r="A24" s="38"/>
      <c r="B24" s="38"/>
      <c r="C24" s="38"/>
      <c r="D24" s="38"/>
      <c r="E24" s="38"/>
      <c r="F24" s="38"/>
      <c r="G24" s="38"/>
      <c r="H24" s="3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8"/>
      <c r="U24" s="38"/>
      <c r="V24" s="38"/>
      <c r="W24" s="38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>
      <c r="A25" s="41" t="s">
        <v>37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79" ht="129.75" customHeight="1">
      <c r="A26" s="56" t="s">
        <v>101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>
      <c r="A29" s="58" t="s">
        <v>28</v>
      </c>
      <c r="B29" s="58"/>
      <c r="C29" s="58"/>
      <c r="D29" s="58"/>
      <c r="E29" s="58"/>
      <c r="F29" s="58"/>
      <c r="G29" s="59" t="s">
        <v>40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>
      <c r="A30" s="62">
        <v>1</v>
      </c>
      <c r="B30" s="62"/>
      <c r="C30" s="62"/>
      <c r="D30" s="62"/>
      <c r="E30" s="62"/>
      <c r="F30" s="6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>
      <c r="A31" s="66" t="s">
        <v>33</v>
      </c>
      <c r="B31" s="66"/>
      <c r="C31" s="66"/>
      <c r="D31" s="66"/>
      <c r="E31" s="66"/>
      <c r="F31" s="66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39" customHeight="1">
      <c r="A32" s="66">
        <v>1</v>
      </c>
      <c r="B32" s="66"/>
      <c r="C32" s="66"/>
      <c r="D32" s="66"/>
      <c r="E32" s="66"/>
      <c r="F32" s="66"/>
      <c r="G32" s="70" t="s">
        <v>64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.95" customHeight="1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>
      <c r="A35" s="56" t="s">
        <v>79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79" ht="15.75" customHeight="1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>
      <c r="A38" s="58" t="s">
        <v>28</v>
      </c>
      <c r="B38" s="58"/>
      <c r="C38" s="58"/>
      <c r="D38" s="58"/>
      <c r="E38" s="58"/>
      <c r="F38" s="58"/>
      <c r="G38" s="59" t="s">
        <v>25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>
      <c r="A39" s="62">
        <v>1</v>
      </c>
      <c r="B39" s="62"/>
      <c r="C39" s="62"/>
      <c r="D39" s="62"/>
      <c r="E39" s="62"/>
      <c r="F39" s="6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>
      <c r="A40" s="66" t="s">
        <v>6</v>
      </c>
      <c r="B40" s="66"/>
      <c r="C40" s="66"/>
      <c r="D40" s="66"/>
      <c r="E40" s="66"/>
      <c r="F40" s="66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27" customHeight="1">
      <c r="A41" s="66">
        <v>1</v>
      </c>
      <c r="B41" s="66"/>
      <c r="C41" s="66"/>
      <c r="D41" s="66"/>
      <c r="E41" s="66"/>
      <c r="F41" s="66"/>
      <c r="G41" s="70" t="s">
        <v>65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</row>
    <row r="43" spans="1:79" ht="15.75" customHeight="1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5"/>
      <c r="BB44" s="25"/>
      <c r="BC44" s="25"/>
      <c r="BD44" s="25"/>
      <c r="BE44" s="25"/>
      <c r="BF44" s="25"/>
      <c r="BG44" s="25"/>
      <c r="BH44" s="25"/>
      <c r="BI44" s="26"/>
      <c r="BJ44" s="26"/>
      <c r="BK44" s="26"/>
      <c r="BL44" s="26"/>
    </row>
    <row r="45" spans="1:79" ht="15.75" customHeight="1">
      <c r="A45" s="62" t="s">
        <v>28</v>
      </c>
      <c r="B45" s="62"/>
      <c r="C45" s="62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27"/>
      <c r="BB45" s="27"/>
      <c r="BC45" s="27"/>
      <c r="BD45" s="27"/>
      <c r="BE45" s="27"/>
      <c r="BF45" s="27"/>
      <c r="BG45" s="27"/>
      <c r="BH45" s="27"/>
    </row>
    <row r="46" spans="1:79" ht="28.5" customHeight="1">
      <c r="A46" s="62"/>
      <c r="B46" s="62"/>
      <c r="C46" s="62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27"/>
      <c r="BB46" s="27"/>
      <c r="BC46" s="27"/>
      <c r="BD46" s="27"/>
      <c r="BE46" s="27"/>
      <c r="BF46" s="27"/>
      <c r="BG46" s="27"/>
      <c r="BH46" s="27"/>
    </row>
    <row r="47" spans="1:79" ht="15.75">
      <c r="A47" s="62">
        <v>1</v>
      </c>
      <c r="B47" s="62"/>
      <c r="C47" s="62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27"/>
      <c r="BB47" s="27"/>
      <c r="BC47" s="27"/>
      <c r="BD47" s="27"/>
      <c r="BE47" s="27"/>
      <c r="BF47" s="27"/>
      <c r="BG47" s="27"/>
      <c r="BH47" s="27"/>
    </row>
    <row r="48" spans="1:79" s="30" customFormat="1" ht="12.75" hidden="1" customHeight="1">
      <c r="A48" s="66" t="s">
        <v>6</v>
      </c>
      <c r="B48" s="66"/>
      <c r="C48" s="66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28"/>
      <c r="BB48" s="29"/>
      <c r="BC48" s="29"/>
      <c r="BD48" s="29"/>
      <c r="BE48" s="29"/>
      <c r="BF48" s="29"/>
      <c r="BG48" s="29"/>
      <c r="BH48" s="29"/>
      <c r="CA48" s="30" t="s">
        <v>13</v>
      </c>
    </row>
    <row r="49" spans="1:79" ht="15" customHeight="1">
      <c r="A49" s="66">
        <v>1</v>
      </c>
      <c r="B49" s="66"/>
      <c r="C49" s="66"/>
      <c r="D49" s="70" t="s">
        <v>66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f>1500000+993900-993900+2193200</f>
        <v>3693200</v>
      </c>
      <c r="AD49" s="88"/>
      <c r="AE49" s="88"/>
      <c r="AF49" s="88"/>
      <c r="AG49" s="88"/>
      <c r="AH49" s="88"/>
      <c r="AI49" s="88"/>
      <c r="AJ49" s="88"/>
      <c r="AK49" s="88">
        <v>0</v>
      </c>
      <c r="AL49" s="88"/>
      <c r="AM49" s="88"/>
      <c r="AN49" s="88"/>
      <c r="AO49" s="88"/>
      <c r="AP49" s="88"/>
      <c r="AQ49" s="88"/>
      <c r="AR49" s="88"/>
      <c r="AS49" s="88">
        <f>AC49+AK49</f>
        <v>3693200</v>
      </c>
      <c r="AT49" s="88"/>
      <c r="AU49" s="88"/>
      <c r="AV49" s="88"/>
      <c r="AW49" s="88"/>
      <c r="AX49" s="88"/>
      <c r="AY49" s="88"/>
      <c r="AZ49" s="88"/>
      <c r="BA49" s="31"/>
      <c r="BB49" s="31"/>
      <c r="BC49" s="31"/>
      <c r="BD49" s="31"/>
      <c r="BE49" s="31"/>
      <c r="BF49" s="31"/>
      <c r="BG49" s="31"/>
      <c r="BH49" s="31"/>
      <c r="CA49" s="1" t="s">
        <v>14</v>
      </c>
    </row>
    <row r="50" spans="1:79" s="30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f>AC49</f>
        <v>3693200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3693200</v>
      </c>
      <c r="AT50" s="93"/>
      <c r="AU50" s="93"/>
      <c r="AV50" s="93"/>
      <c r="AW50" s="93"/>
      <c r="AX50" s="93"/>
      <c r="AY50" s="93"/>
      <c r="AZ50" s="93"/>
      <c r="BA50" s="32"/>
      <c r="BB50" s="32"/>
      <c r="BC50" s="32"/>
      <c r="BD50" s="32"/>
      <c r="BE50" s="32"/>
      <c r="BF50" s="32"/>
      <c r="BG50" s="32"/>
      <c r="BH50" s="32"/>
    </row>
    <row r="52" spans="1:79" ht="15.75" customHeight="1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3" spans="1:79" ht="15" customHeight="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</row>
    <row r="54" spans="1:79" ht="15.95" customHeight="1">
      <c r="A54" s="62" t="s">
        <v>28</v>
      </c>
      <c r="B54" s="62"/>
      <c r="C54" s="62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28.5" customHeight="1">
      <c r="A55" s="62"/>
      <c r="B55" s="62"/>
      <c r="C55" s="62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>
      <c r="A56" s="62">
        <v>1</v>
      </c>
      <c r="B56" s="62"/>
      <c r="C56" s="62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>
      <c r="A57" s="66" t="s">
        <v>6</v>
      </c>
      <c r="B57" s="66"/>
      <c r="C57" s="66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38.25" customHeight="1">
      <c r="A58" s="66">
        <v>1</v>
      </c>
      <c r="B58" s="66"/>
      <c r="C58" s="66"/>
      <c r="D58" s="70" t="s">
        <v>94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8">
        <f>1500000+993900-993900+2193200</f>
        <v>3693200</v>
      </c>
      <c r="AC58" s="88"/>
      <c r="AD58" s="88"/>
      <c r="AE58" s="88"/>
      <c r="AF58" s="88"/>
      <c r="AG58" s="88"/>
      <c r="AH58" s="88"/>
      <c r="AI58" s="88"/>
      <c r="AJ58" s="88">
        <v>0</v>
      </c>
      <c r="AK58" s="88"/>
      <c r="AL58" s="88"/>
      <c r="AM58" s="88"/>
      <c r="AN58" s="88"/>
      <c r="AO58" s="88"/>
      <c r="AP58" s="88"/>
      <c r="AQ58" s="88"/>
      <c r="AR58" s="88">
        <f>AB58+AJ58</f>
        <v>3693200</v>
      </c>
      <c r="AS58" s="88"/>
      <c r="AT58" s="88"/>
      <c r="AU58" s="88"/>
      <c r="AV58" s="88"/>
      <c r="AW58" s="88"/>
      <c r="AX58" s="88"/>
      <c r="AY58" s="88"/>
      <c r="CA58" s="1" t="s">
        <v>16</v>
      </c>
    </row>
    <row r="59" spans="1:79" s="30" customFormat="1" ht="21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f>AB58</f>
        <v>3693200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3693200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57" t="s">
        <v>43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>
      <c r="A62" s="62" t="s">
        <v>28</v>
      </c>
      <c r="B62" s="62"/>
      <c r="C62" s="62"/>
      <c r="D62" s="62"/>
      <c r="E62" s="62"/>
      <c r="F62" s="62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62">
        <v>1</v>
      </c>
      <c r="B63" s="62"/>
      <c r="C63" s="62"/>
      <c r="D63" s="62"/>
      <c r="E63" s="62"/>
      <c r="F63" s="62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>
      <c r="A64" s="66" t="s">
        <v>33</v>
      </c>
      <c r="B64" s="66"/>
      <c r="C64" s="66"/>
      <c r="D64" s="66"/>
      <c r="E64" s="66"/>
      <c r="F64" s="66"/>
      <c r="G64" s="67" t="s">
        <v>7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6" t="s">
        <v>19</v>
      </c>
      <c r="AA64" s="66"/>
      <c r="AB64" s="66"/>
      <c r="AC64" s="66"/>
      <c r="AD64" s="66"/>
      <c r="AE64" s="94" t="s">
        <v>32</v>
      </c>
      <c r="AF64" s="94"/>
      <c r="AG64" s="94"/>
      <c r="AH64" s="94"/>
      <c r="AI64" s="94"/>
      <c r="AJ64" s="94"/>
      <c r="AK64" s="94"/>
      <c r="AL64" s="94"/>
      <c r="AM64" s="94"/>
      <c r="AN64" s="67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10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s="30" customFormat="1" ht="12.75" customHeight="1">
      <c r="A65" s="89">
        <v>0</v>
      </c>
      <c r="B65" s="89"/>
      <c r="C65" s="89"/>
      <c r="D65" s="89"/>
      <c r="E65" s="89"/>
      <c r="F65" s="89"/>
      <c r="G65" s="98" t="s">
        <v>68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 t="shared" ref="BE65:BE72" si="0">AO65+AW65</f>
        <v>0</v>
      </c>
      <c r="BF65" s="93"/>
      <c r="BG65" s="93"/>
      <c r="BH65" s="93"/>
      <c r="BI65" s="93"/>
      <c r="BJ65" s="93"/>
      <c r="BK65" s="93"/>
      <c r="BL65" s="93"/>
      <c r="CA65" s="30" t="s">
        <v>18</v>
      </c>
    </row>
    <row r="66" spans="1:79" ht="31.5" customHeight="1">
      <c r="A66" s="66">
        <v>1</v>
      </c>
      <c r="B66" s="66"/>
      <c r="C66" s="66"/>
      <c r="D66" s="66"/>
      <c r="E66" s="66"/>
      <c r="F66" s="66"/>
      <c r="G66" s="95" t="s">
        <v>69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87" t="s">
        <v>70</v>
      </c>
      <c r="AA66" s="87"/>
      <c r="AB66" s="87"/>
      <c r="AC66" s="87"/>
      <c r="AD66" s="87"/>
      <c r="AE66" s="95" t="s">
        <v>71</v>
      </c>
      <c r="AF66" s="96"/>
      <c r="AG66" s="96"/>
      <c r="AH66" s="96"/>
      <c r="AI66" s="96"/>
      <c r="AJ66" s="96"/>
      <c r="AK66" s="96"/>
      <c r="AL66" s="96"/>
      <c r="AM66" s="96"/>
      <c r="AN66" s="97"/>
      <c r="AO66" s="88">
        <f>1500000+993900-993900+2193200</f>
        <v>3693200</v>
      </c>
      <c r="AP66" s="88"/>
      <c r="AQ66" s="88"/>
      <c r="AR66" s="88"/>
      <c r="AS66" s="88"/>
      <c r="AT66" s="88"/>
      <c r="AU66" s="88"/>
      <c r="AV66" s="88"/>
      <c r="AW66" s="88">
        <v>0</v>
      </c>
      <c r="AX66" s="88"/>
      <c r="AY66" s="88"/>
      <c r="AZ66" s="88"/>
      <c r="BA66" s="88"/>
      <c r="BB66" s="88"/>
      <c r="BC66" s="88"/>
      <c r="BD66" s="88"/>
      <c r="BE66" s="88">
        <f t="shared" si="0"/>
        <v>3693200</v>
      </c>
      <c r="BF66" s="88"/>
      <c r="BG66" s="88"/>
      <c r="BH66" s="88"/>
      <c r="BI66" s="88"/>
      <c r="BJ66" s="88"/>
      <c r="BK66" s="88"/>
      <c r="BL66" s="88"/>
    </row>
    <row r="67" spans="1:79" s="30" customFormat="1" ht="12.75" customHeight="1">
      <c r="A67" s="89">
        <v>0</v>
      </c>
      <c r="B67" s="89"/>
      <c r="C67" s="89"/>
      <c r="D67" s="89"/>
      <c r="E67" s="89"/>
      <c r="F67" s="89"/>
      <c r="G67" s="105" t="s">
        <v>72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5"/>
      <c r="AF67" s="106"/>
      <c r="AG67" s="106"/>
      <c r="AH67" s="106"/>
      <c r="AI67" s="106"/>
      <c r="AJ67" s="106"/>
      <c r="AK67" s="106"/>
      <c r="AL67" s="106"/>
      <c r="AM67" s="106"/>
      <c r="AN67" s="107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 t="shared" si="0"/>
        <v>0</v>
      </c>
      <c r="BF67" s="93"/>
      <c r="BG67" s="93"/>
      <c r="BH67" s="93"/>
      <c r="BI67" s="93"/>
      <c r="BJ67" s="93"/>
      <c r="BK67" s="93"/>
      <c r="BL67" s="93"/>
    </row>
    <row r="68" spans="1:79" ht="33" customHeight="1">
      <c r="A68" s="66">
        <v>2</v>
      </c>
      <c r="B68" s="66"/>
      <c r="C68" s="66"/>
      <c r="D68" s="66"/>
      <c r="E68" s="66"/>
      <c r="F68" s="66"/>
      <c r="G68" s="95" t="s">
        <v>73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87" t="s">
        <v>74</v>
      </c>
      <c r="AA68" s="87"/>
      <c r="AB68" s="87"/>
      <c r="AC68" s="87"/>
      <c r="AD68" s="87"/>
      <c r="AE68" s="95" t="s">
        <v>75</v>
      </c>
      <c r="AF68" s="96"/>
      <c r="AG68" s="96"/>
      <c r="AH68" s="96"/>
      <c r="AI68" s="96"/>
      <c r="AJ68" s="96"/>
      <c r="AK68" s="96"/>
      <c r="AL68" s="96"/>
      <c r="AM68" s="96"/>
      <c r="AN68" s="97"/>
      <c r="AO68" s="104">
        <v>529</v>
      </c>
      <c r="AP68" s="104"/>
      <c r="AQ68" s="104"/>
      <c r="AR68" s="104"/>
      <c r="AS68" s="104"/>
      <c r="AT68" s="104"/>
      <c r="AU68" s="104"/>
      <c r="AV68" s="104"/>
      <c r="AW68" s="88">
        <v>0</v>
      </c>
      <c r="AX68" s="88"/>
      <c r="AY68" s="88"/>
      <c r="AZ68" s="88"/>
      <c r="BA68" s="88"/>
      <c r="BB68" s="88"/>
      <c r="BC68" s="88"/>
      <c r="BD68" s="88"/>
      <c r="BE68" s="88">
        <f t="shared" si="0"/>
        <v>529</v>
      </c>
      <c r="BF68" s="88"/>
      <c r="BG68" s="88"/>
      <c r="BH68" s="88"/>
      <c r="BI68" s="88"/>
      <c r="BJ68" s="88"/>
      <c r="BK68" s="88"/>
      <c r="BL68" s="88"/>
    </row>
    <row r="69" spans="1:79" s="30" customFormat="1" ht="12.75" customHeight="1">
      <c r="A69" s="89">
        <v>0</v>
      </c>
      <c r="B69" s="89"/>
      <c r="C69" s="89"/>
      <c r="D69" s="89"/>
      <c r="E69" s="89"/>
      <c r="F69" s="89"/>
      <c r="G69" s="105" t="s">
        <v>76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5"/>
      <c r="AF69" s="106"/>
      <c r="AG69" s="106"/>
      <c r="AH69" s="106"/>
      <c r="AI69" s="106"/>
      <c r="AJ69" s="106"/>
      <c r="AK69" s="106"/>
      <c r="AL69" s="106"/>
      <c r="AM69" s="106"/>
      <c r="AN69" s="107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 t="shared" si="0"/>
        <v>0</v>
      </c>
      <c r="BF69" s="93"/>
      <c r="BG69" s="93"/>
      <c r="BH69" s="93"/>
      <c r="BI69" s="93"/>
      <c r="BJ69" s="93"/>
      <c r="BK69" s="93"/>
      <c r="BL69" s="93"/>
    </row>
    <row r="70" spans="1:79" ht="81" customHeight="1">
      <c r="A70" s="66">
        <v>3</v>
      </c>
      <c r="B70" s="66"/>
      <c r="C70" s="66"/>
      <c r="D70" s="66"/>
      <c r="E70" s="66"/>
      <c r="F70" s="66"/>
      <c r="G70" s="95" t="s">
        <v>97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87" t="s">
        <v>70</v>
      </c>
      <c r="AA70" s="87"/>
      <c r="AB70" s="87"/>
      <c r="AC70" s="87"/>
      <c r="AD70" s="87"/>
      <c r="AE70" s="95" t="s">
        <v>100</v>
      </c>
      <c r="AF70" s="96"/>
      <c r="AG70" s="96"/>
      <c r="AH70" s="96"/>
      <c r="AI70" s="96"/>
      <c r="AJ70" s="96"/>
      <c r="AK70" s="96"/>
      <c r="AL70" s="96"/>
      <c r="AM70" s="96"/>
      <c r="AN70" s="97"/>
      <c r="AO70" s="104">
        <f>AO66/AO68</f>
        <v>6981.4744801512288</v>
      </c>
      <c r="AP70" s="104"/>
      <c r="AQ70" s="104"/>
      <c r="AR70" s="104"/>
      <c r="AS70" s="104"/>
      <c r="AT70" s="104"/>
      <c r="AU70" s="104"/>
      <c r="AV70" s="104"/>
      <c r="AW70" s="88">
        <v>0</v>
      </c>
      <c r="AX70" s="88"/>
      <c r="AY70" s="88"/>
      <c r="AZ70" s="88"/>
      <c r="BA70" s="88"/>
      <c r="BB70" s="88"/>
      <c r="BC70" s="88"/>
      <c r="BD70" s="88"/>
      <c r="BE70" s="88">
        <f t="shared" si="0"/>
        <v>6981.4744801512288</v>
      </c>
      <c r="BF70" s="88"/>
      <c r="BG70" s="88"/>
      <c r="BH70" s="88"/>
      <c r="BI70" s="88"/>
      <c r="BJ70" s="88"/>
      <c r="BK70" s="88"/>
      <c r="BL70" s="88"/>
    </row>
    <row r="71" spans="1:79" s="30" customFormat="1" ht="12.75" customHeight="1">
      <c r="A71" s="89">
        <v>0</v>
      </c>
      <c r="B71" s="89"/>
      <c r="C71" s="89"/>
      <c r="D71" s="89"/>
      <c r="E71" s="89"/>
      <c r="F71" s="89"/>
      <c r="G71" s="105" t="s">
        <v>78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8"/>
      <c r="AF71" s="109"/>
      <c r="AG71" s="109"/>
      <c r="AH71" s="109"/>
      <c r="AI71" s="109"/>
      <c r="AJ71" s="109"/>
      <c r="AK71" s="109"/>
      <c r="AL71" s="109"/>
      <c r="AM71" s="109"/>
      <c r="AN71" s="110"/>
      <c r="AO71" s="111"/>
      <c r="AP71" s="111"/>
      <c r="AQ71" s="111"/>
      <c r="AR71" s="111"/>
      <c r="AS71" s="111"/>
      <c r="AT71" s="111"/>
      <c r="AU71" s="111"/>
      <c r="AV71" s="111"/>
      <c r="AW71" s="93"/>
      <c r="AX71" s="93"/>
      <c r="AY71" s="93"/>
      <c r="AZ71" s="93"/>
      <c r="BA71" s="93"/>
      <c r="BB71" s="93"/>
      <c r="BC71" s="93"/>
      <c r="BD71" s="93"/>
      <c r="BE71" s="93">
        <f t="shared" si="0"/>
        <v>0</v>
      </c>
      <c r="BF71" s="93"/>
      <c r="BG71" s="93"/>
      <c r="BH71" s="93"/>
      <c r="BI71" s="93"/>
      <c r="BJ71" s="93"/>
      <c r="BK71" s="93"/>
      <c r="BL71" s="93"/>
    </row>
    <row r="72" spans="1:79" ht="86.25" customHeight="1">
      <c r="A72" s="66">
        <v>4</v>
      </c>
      <c r="B72" s="66"/>
      <c r="C72" s="66"/>
      <c r="D72" s="66"/>
      <c r="E72" s="66"/>
      <c r="F72" s="66"/>
      <c r="G72" s="95" t="s">
        <v>98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87" t="s">
        <v>77</v>
      </c>
      <c r="AA72" s="87"/>
      <c r="AB72" s="87"/>
      <c r="AC72" s="87"/>
      <c r="AD72" s="87"/>
      <c r="AE72" s="95" t="s">
        <v>99</v>
      </c>
      <c r="AF72" s="96"/>
      <c r="AG72" s="96"/>
      <c r="AH72" s="96"/>
      <c r="AI72" s="96"/>
      <c r="AJ72" s="96"/>
      <c r="AK72" s="96"/>
      <c r="AL72" s="96"/>
      <c r="AM72" s="96"/>
      <c r="AN72" s="97"/>
      <c r="AO72" s="104">
        <v>100</v>
      </c>
      <c r="AP72" s="104"/>
      <c r="AQ72" s="104"/>
      <c r="AR72" s="104"/>
      <c r="AS72" s="104"/>
      <c r="AT72" s="104"/>
      <c r="AU72" s="104"/>
      <c r="AV72" s="104"/>
      <c r="AW72" s="88">
        <v>0</v>
      </c>
      <c r="AX72" s="88"/>
      <c r="AY72" s="88"/>
      <c r="AZ72" s="88"/>
      <c r="BA72" s="88"/>
      <c r="BB72" s="88"/>
      <c r="BC72" s="88"/>
      <c r="BD72" s="88"/>
      <c r="BE72" s="88">
        <f t="shared" si="0"/>
        <v>100</v>
      </c>
      <c r="BF72" s="88"/>
      <c r="BG72" s="88"/>
      <c r="BH72" s="88"/>
      <c r="BI72" s="88"/>
      <c r="BJ72" s="88"/>
      <c r="BK72" s="88"/>
      <c r="BL72" s="88"/>
    </row>
    <row r="73" spans="1:79"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5" spans="1:79" ht="31.5" customHeight="1">
      <c r="A75" s="112" t="s">
        <v>83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34"/>
      <c r="AO75" s="51" t="s">
        <v>84</v>
      </c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</row>
    <row r="76" spans="1:79">
      <c r="W76" s="114" t="s">
        <v>5</v>
      </c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O76" s="114" t="s">
        <v>52</v>
      </c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</row>
    <row r="77" spans="1:79" ht="15.75" customHeight="1">
      <c r="A77" s="115" t="s">
        <v>3</v>
      </c>
      <c r="B77" s="115"/>
      <c r="C77" s="115"/>
      <c r="D77" s="115"/>
      <c r="E77" s="115"/>
      <c r="F77" s="115"/>
    </row>
    <row r="78" spans="1:79" ht="13.15" customHeight="1">
      <c r="A78" s="42" t="s">
        <v>82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>
      <c r="A79" s="117" t="s">
        <v>47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:79" ht="10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59" ht="15.75" customHeight="1">
      <c r="A81" s="112" t="s">
        <v>95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34"/>
      <c r="AO81" s="51" t="s">
        <v>85</v>
      </c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</row>
    <row r="82" spans="1:59">
      <c r="W82" s="114" t="s">
        <v>5</v>
      </c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O82" s="114" t="s">
        <v>52</v>
      </c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</row>
    <row r="83" spans="1:59">
      <c r="A83" s="116" t="s">
        <v>102</v>
      </c>
      <c r="B83" s="116"/>
      <c r="C83" s="116"/>
      <c r="D83" s="116"/>
      <c r="E83" s="116"/>
      <c r="F83" s="116"/>
      <c r="G83" s="116"/>
      <c r="H83" s="116"/>
    </row>
    <row r="84" spans="1:59">
      <c r="A84" s="114" t="s">
        <v>45</v>
      </c>
      <c r="B84" s="114"/>
      <c r="C84" s="114"/>
      <c r="D84" s="114"/>
      <c r="E84" s="114"/>
      <c r="F84" s="114"/>
      <c r="G84" s="114"/>
      <c r="H84" s="114"/>
      <c r="I84" s="39"/>
      <c r="J84" s="39"/>
      <c r="K84" s="39"/>
      <c r="L84" s="39"/>
      <c r="M84" s="39"/>
      <c r="N84" s="39"/>
      <c r="O84" s="39"/>
      <c r="P84" s="39"/>
      <c r="Q84" s="39"/>
    </row>
    <row r="85" spans="1:59">
      <c r="A85" s="35" t="s">
        <v>46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2:BL72"/>
    <mergeCell ref="A72:F72"/>
    <mergeCell ref="G72:Y72"/>
    <mergeCell ref="Z72:AD72"/>
    <mergeCell ref="AE72:AN72"/>
    <mergeCell ref="AO72:AV72"/>
    <mergeCell ref="AW72:BD72"/>
    <mergeCell ref="BE69:BL69"/>
    <mergeCell ref="A69:F69"/>
    <mergeCell ref="G69:Y69"/>
    <mergeCell ref="Z69:AD69"/>
    <mergeCell ref="AE69:AN69"/>
    <mergeCell ref="AO69:AV69"/>
    <mergeCell ref="AW69:BD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10:BL10"/>
    <mergeCell ref="A11:BL11"/>
    <mergeCell ref="B13:L13"/>
    <mergeCell ref="N13:AS13"/>
    <mergeCell ref="AU13:BB13"/>
    <mergeCell ref="AW7:BF7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69:L69 G65:G69 G71:L72">
    <cfRule type="cellIs" dxfId="4" priority="5" stopIfTrue="1" operator="equal">
      <formula>$G64</formula>
    </cfRule>
  </conditionalFormatting>
  <conditionalFormatting sqref="D49:D50 E50:I50">
    <cfRule type="cellIs" dxfId="3" priority="4" stopIfTrue="1" operator="equal">
      <formula>$D48</formula>
    </cfRule>
  </conditionalFormatting>
  <conditionalFormatting sqref="A65:F72">
    <cfRule type="cellIs" dxfId="2" priority="3" stopIfTrue="1" operator="equal">
      <formula>0</formula>
    </cfRule>
  </conditionalFormatting>
  <conditionalFormatting sqref="G72">
    <cfRule type="cellIs" dxfId="1" priority="1" stopIfTrue="1" operator="equal">
      <formula>$G70</formula>
    </cfRule>
  </conditionalFormatting>
  <conditionalFormatting sqref="G70">
    <cfRule type="cellIs" dxfId="0" priority="7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КПК0212144</vt:lpstr>
      <vt:lpstr>КПК0212144!Область_печати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2021-02-11T14:03:37Z</cp:lastPrinted>
  <dcterms:created xsi:type="dcterms:W3CDTF">2016-08-15T09:54:21Z</dcterms:created>
  <dcterms:modified xsi:type="dcterms:W3CDTF">2021-04-08T05:28:48Z</dcterms:modified>
</cp:coreProperties>
</file>