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45" windowHeight="7650" tabRatio="500"/>
  </bookViews>
  <sheets>
    <sheet name="КПК0217520" sheetId="1" r:id="rId1"/>
  </sheets>
  <externalReferences>
    <externalReference r:id="rId2"/>
  </externalReferences>
  <definedNames>
    <definedName name="Print_Area_0" localSheetId="0">КПК0217520!$A$1:$BM$117</definedName>
    <definedName name="_xlnm.Print_Area" localSheetId="0">КПК0217520!$A$1:$BM$117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84" i="1"/>
  <c r="AO84"/>
  <c r="AW75"/>
  <c r="AO75"/>
  <c r="AJ63"/>
  <c r="AB63"/>
  <c r="AK53"/>
  <c r="I23"/>
  <c r="U22" s="1"/>
  <c r="AS22"/>
  <c r="AC53"/>
  <c r="AW71"/>
  <c r="AO71"/>
  <c r="AK49"/>
  <c r="AC49"/>
  <c r="AJ64" l="1"/>
  <c r="AC55" l="1"/>
  <c r="BE92"/>
  <c r="BE91"/>
  <c r="BE79"/>
  <c r="BE78"/>
  <c r="BE97"/>
  <c r="BE84"/>
  <c r="BE94"/>
  <c r="BE93"/>
  <c r="BE81"/>
  <c r="BE80"/>
  <c r="BE101" l="1"/>
  <c r="BE100"/>
  <c r="BE89"/>
  <c r="BE88"/>
  <c r="BE83"/>
  <c r="BE99"/>
  <c r="AK52"/>
  <c r="BE96" l="1"/>
  <c r="BE98"/>
  <c r="BE86"/>
  <c r="BE85"/>
  <c r="BE87"/>
  <c r="BE72"/>
  <c r="BE73"/>
  <c r="BE74"/>
  <c r="BE75"/>
  <c r="BE76"/>
  <c r="BE71"/>
  <c r="BD76"/>
  <c r="AV76"/>
  <c r="BD75"/>
  <c r="AV75"/>
  <c r="BD74"/>
  <c r="AV74"/>
  <c r="BD73"/>
  <c r="AV73"/>
  <c r="BD72"/>
  <c r="AV72"/>
  <c r="BD71"/>
  <c r="AV71"/>
  <c r="AB64"/>
  <c r="BE95"/>
  <c r="BE82"/>
  <c r="AR63"/>
  <c r="AK55"/>
  <c r="AJ55"/>
  <c r="AS54"/>
  <c r="AR54"/>
  <c r="AJ54"/>
  <c r="AS53"/>
  <c r="AR53"/>
  <c r="AJ53"/>
  <c r="AS52"/>
  <c r="AR52"/>
  <c r="AJ52"/>
  <c r="AS51"/>
  <c r="AR51"/>
  <c r="AJ51"/>
  <c r="AS50"/>
  <c r="AR50"/>
  <c r="AJ50"/>
  <c r="AS49"/>
  <c r="AR49"/>
  <c r="AJ49"/>
  <c r="AR55" l="1"/>
  <c r="AS55"/>
  <c r="AR64"/>
</calcChain>
</file>

<file path=xl/sharedStrings.xml><?xml version="1.0" encoding="utf-8"?>
<sst xmlns="http://schemas.openxmlformats.org/spreadsheetml/2006/main" count="220" uniqueCount="148">
  <si>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</si>
  <si>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</si>
  <si>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</si>
  <si>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</si>
  <si>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</si>
  <si>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</si>
  <si>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</si>
  <si>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</si>
  <si>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</si>
  <si>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</si>
  <si>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</si>
  <si>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</si>
  <si>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</si>
  <si>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</si>
  <si>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</si>
  <si>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</si>
  <si>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0217520</t>
  </si>
  <si>
    <t>7520</t>
  </si>
  <si>
    <t>0460</t>
  </si>
  <si>
    <t>Реалізація Національної програми інформатизації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</si>
  <si>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</si>
  <si>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</si>
  <si>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</si>
  <si>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</si>
  <si>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</si>
  <si>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</si>
  <si>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</si>
  <si>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</si>
  <si>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</si>
  <si>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</si>
  <si>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</si>
  <si>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</si>
  <si>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</si>
  <si>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</si>
  <si>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</si>
  <si>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</si>
  <si>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</si>
  <si>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</si>
  <si>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</si>
  <si>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</si>
  <si>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</si>
  <si>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</si>
  <si>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</si>
  <si>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</si>
  <si>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Виконання завдань програми інформатизації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</si>
  <si>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</si>
  <si>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</si>
  <si>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</si>
  <si>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</si>
  <si>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</si>
  <si>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</si>
  <si>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</si>
  <si>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</si>
  <si>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</si>
  <si>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</si>
  <si>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</si>
  <si>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програми інформатизації виконкомом</t>
  </si>
  <si>
    <t>s4.8</t>
  </si>
  <si>
    <t>Забезпечення виконання програми інформатизації ЦСССДМ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</si>
  <si>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</si>
  <si>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</si>
  <si>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ЦМЛ</t>
  </si>
  <si>
    <t>Забезпечення виконання програми інформатизації стомат.поліклінікою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</si>
  <si>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</si>
  <si>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</si>
  <si>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</si>
  <si>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</si>
  <si>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діяльності виконавчого комітету Ніжинської міської ради Чернігівської області на 2020 – 2022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</si>
  <si>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</si>
  <si>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</si>
  <si>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</si>
  <si>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</si>
  <si>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</si>
  <si>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</si>
  <si>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</si>
  <si>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</si>
  <si>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</si>
  <si>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</si>
  <si>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</si>
  <si>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</si>
  <si>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Продукту</t>
  </si>
  <si>
    <t>од.</t>
  </si>
  <si>
    <t>Внутрійшній облік</t>
  </si>
  <si>
    <t>Ефективності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</si>
  <si>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</si>
  <si>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</si>
  <si>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</si>
  <si>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</si>
  <si>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</si>
  <si>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</si>
  <si>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</si>
  <si>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</si>
  <si>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РОЗПОРЯДЖЕННЯ</t>
  </si>
  <si>
    <t>видатки на виконання програми інформатизації виконкомом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</si>
  <si>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</si>
  <si>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</si>
  <si>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</si>
  <si>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</si>
  <si>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 xml:space="preserve">  видатки на виконання програми інформатизації стомат.поліклінікою</t>
  </si>
  <si>
    <t>Кошторисні  призначення</t>
  </si>
  <si>
    <t>Кількість придбаного обладнання та предметів довгострокового користування (пологовий будинок)</t>
  </si>
  <si>
    <t>накладні, договори</t>
  </si>
  <si>
    <t>Кількість персоналу по користуванню системою HELSI (пологовий будинок)</t>
  </si>
  <si>
    <t>Середня вартість одиниці придбаного обладнання та предметів довгострокового користування (пологовий будинок)</t>
  </si>
  <si>
    <t>Середня вартість одиниці придбаного периферійного обладнання та оргтехніки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</si>
  <si>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</si>
  <si>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Розрахунок (видатки на придбання периферійного обладнання та оргтехніки пол.будинку/ кількість одиниць придбаного периферійного обладнання та оргтехніки пол.будинку)</t>
  </si>
  <si>
    <t>Розрахунок (видатки на придбання обладнання та предметів довгострокового користування пол.будинку/ кількість одиниць придбаного   обладнання та предметів довгострокового користування пол.будинку)</t>
  </si>
  <si>
    <t>внутрішній облік</t>
  </si>
  <si>
    <t>%</t>
  </si>
  <si>
    <t xml:space="preserve">Рівень виконання завдання  </t>
  </si>
  <si>
    <t>Якості</t>
  </si>
  <si>
    <t>Середня вартість одиниці придбаного обладнання та предметів довгострокового користування (ЦСССДМ)</t>
  </si>
  <si>
    <t>Розрахунок (видатки на придбання обладнання та предметів довгострокового користування ЦСССДМ/ кількість одиниць придбаного   обладнання та предметів довгострокового користування ЦСССДМ)</t>
  </si>
  <si>
    <t>Кількість придбаного обладнання та предметів довгострокового користування (ЦСССДМ)</t>
  </si>
  <si>
    <t>Кількість придбаного обладнання та предметів довгострокового користування (стомат.поліклініка)</t>
  </si>
  <si>
    <t xml:space="preserve">   Середня вартість одиниці придбаного обладнання та предметів довгострокового користування стомат.поліклініка)</t>
  </si>
  <si>
    <t>Розрахунок (видатки на  виконання завдань ЦСССДМ/ кількість завдань інформатизації ЦСССДМ)</t>
  </si>
  <si>
    <t>Розрахунок (видатки на  виконання завдань стомат.пол./ кількість завдань інформатизації стомат.пол.)</t>
  </si>
  <si>
    <t>Розрахунок (видатки на придбання обладнання та предметів довгострокового користування стомат.пол./ кількість одиниць придбаного   обладнання та предметів довгострокового користування стомат.пол.)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</si>
  <si>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</si>
  <si>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ЦСССДМ</t>
  </si>
  <si>
    <t>Кількість завдань  інформатизації, які планується виконати молодіжним центром</t>
  </si>
  <si>
    <t>Кількість завдань  інформатизації, які планується виконати стомат.поліклінікою</t>
  </si>
  <si>
    <t>Середня вартість виконання робіт з впровадження одного завдання   інформатизації ЦСССДМ</t>
  </si>
  <si>
    <t xml:space="preserve">  Середня вартість виконання робіт з впровадження одного завдання   інформатизації стомат.поліклініки</t>
  </si>
  <si>
    <t>Розрахунок (видатки на  виконання завдань мол.центру/ кількість завдань інформатизації мол.центру)</t>
  </si>
  <si>
    <t>Середня вартість одиниці придбаного обладнання та предметів довгострокового користування (молодіжний центр)</t>
  </si>
  <si>
    <t>Розрахунок (видатки на придбання обладнання та предметів довгострокового користування молодіжного центру/ кількість одиниць придбаного   обладнання та предметів довгострокового користування молодіжного центру)</t>
  </si>
  <si>
    <t>Кількість завдань  інформатизації, які планується виконати ЦМЛ</t>
  </si>
  <si>
    <t xml:space="preserve"> Середня вартість виконання робіт з впровадження одного завдання   інформатизації ЦМЛ</t>
  </si>
  <si>
    <t>Розрахунок (видатки на  виконання завдань ЦМЛ/ кількість завдань інформатизації ЦМЛ)</t>
  </si>
  <si>
    <t>Кількість завдань  інформатизації, які планується виконати виконкомом</t>
  </si>
  <si>
    <t>Кількість придбаного обладнання та предметів довгострокового користування (виконком)</t>
  </si>
  <si>
    <t>Середня вартість виконання робіт з впровадження одного завдання   інформатизації виконкому</t>
  </si>
  <si>
    <t>Середня вартість одиниці придбаного обладнання та предметів довгострокового користування (виконком)</t>
  </si>
  <si>
    <t>Розрахунок (видатки на  виконання завдань виконкому/ кількість завдань інформатизації виконкому)</t>
  </si>
  <si>
    <t>Розрахунок (видатки на придбання обладнання та предметів довгострокового користування виконкому/ кількість одиниць придбаного   обладнання та предметів довгострокового користування  виконкому)</t>
  </si>
  <si>
    <t>Середня вартість виконання робіт з впровадження одного завдання  інформатизації молодіжного центру</t>
  </si>
  <si>
    <t>Розрахунок (очікувані касові видатки на звітну  дату / плановий обсяг видатків *100)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</si>
  <si>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</si>
  <si>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Начальник фінансового управління Ніжинської міської ради</t>
  </si>
  <si>
    <t>Л.В. Писаренко</t>
  </si>
  <si>
    <t>Виконавчий комітет Ніжинської міської ради Чернігівської області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</si>
  <si>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 міської  ради №7-65/2019,№8-65/2019 від 24.12.2019р., рішення міської ради VII скликання від26.02.2020р. №18-68/2020, №3-68/2020, 15-68/2020, рішення міської ради №5-70/2020 від 25.03.2020, рішення позачергового скликання міської ради №8-73/2020 від 20.05.2020, рішення сесії міської ради №12-76/2020 від 03.08.2020 року, рішення міської ради VII скликання №5-77/2020 від 27.08.2020 року, рішення міської ради VII скликання від 18.09.2020р. №1-78/2020, рішення міської ради VIII скликання від 27.11.2020р. №2-2/2020.</t>
  </si>
  <si>
    <t>С.С.Смага</t>
  </si>
  <si>
    <t xml:space="preserve">          09.12.2020</t>
  </si>
  <si>
    <t>від 10 грудня 2020 року  № 322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</si>
</sst>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0.00"/>
    <numFmt numFmtId="166" formatCode="#,##0.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1"/>
    </font>
    <font>
      <b/>
      <sz val="9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00FFFF"/>
      <color rgb="FF33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2;&#1089;&#1087;&#1086;&#1088;&#1090;%2075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К021752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7"/>
  <sheetViews>
    <sheetView tabSelected="1" zoomScaleNormal="100" workbookViewId="0">
      <selection activeCell="A11" sqref="A11:BL11"/>
    </sheetView>
  </sheetViews>
  <sheetFormatPr defaultColWidth="9" defaultRowHeight="12.75"/>
  <cols>
    <col min="1" max="64" width="3.140625" style="8" customWidth="1"/>
    <col min="65" max="65" width="2.5703125" style="8"/>
    <col min="66" max="77" width="2.7109375" style="8"/>
    <col min="78" max="78" width="4.42578125" style="8"/>
    <col min="79" max="79" width="0" style="8" hidden="1"/>
    <col min="80" max="1025" width="8.7109375" style="8"/>
    <col min="1026" max="16384" width="9" style="26"/>
  </cols>
  <sheetData>
    <row r="1" spans="1:77" ht="44.25" customHeight="1">
      <c r="AO1" s="64" t="s">
        <v>0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>
      <c r="AO2" s="65" t="s">
        <v>1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>
      <c r="AO3" s="65" t="s">
        <v>92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66" t="s">
        <v>143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>
      <c r="AO5" s="67" t="s">
        <v>2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77" ht="7.7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77" ht="15.95" customHeight="1">
      <c r="AO7" s="69" t="s">
        <v>147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</row>
    <row r="10" spans="1:77" ht="15.95" customHeight="1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</row>
    <row r="11" spans="1:77" ht="15.95" customHeight="1">
      <c r="A11" s="70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77" ht="14.25" customHeight="1">
      <c r="A13" s="2" t="s">
        <v>5</v>
      </c>
      <c r="B13" s="71" t="s">
        <v>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"/>
      <c r="N13" s="72" t="s">
        <v>7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4"/>
      <c r="AU13" s="71" t="s">
        <v>8</v>
      </c>
      <c r="AV13" s="71"/>
      <c r="AW13" s="71"/>
      <c r="AX13" s="71"/>
      <c r="AY13" s="71"/>
      <c r="AZ13" s="71"/>
      <c r="BA13" s="71"/>
      <c r="BB13" s="71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77" ht="24" customHeight="1">
      <c r="A14" s="9"/>
      <c r="B14" s="73" t="s">
        <v>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9"/>
      <c r="N14" s="74" t="s">
        <v>10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9"/>
      <c r="AU14" s="73" t="s">
        <v>11</v>
      </c>
      <c r="AV14" s="73"/>
      <c r="AW14" s="73"/>
      <c r="AX14" s="73"/>
      <c r="AY14" s="73"/>
      <c r="AZ14" s="73"/>
      <c r="BA14" s="73"/>
      <c r="BB14" s="73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>
      <c r="AU15" s="26"/>
      <c r="AV15" s="26"/>
      <c r="AW15" s="26"/>
      <c r="AX15" s="26"/>
      <c r="AY15" s="26"/>
      <c r="AZ15" s="26"/>
      <c r="BA15" s="26"/>
      <c r="BB15" s="26"/>
      <c r="BE15" s="10"/>
      <c r="BF15" s="10"/>
      <c r="BG15" s="10"/>
      <c r="BH15" s="10"/>
      <c r="BI15" s="10"/>
      <c r="BJ15" s="10"/>
      <c r="BK15" s="10"/>
      <c r="BL15" s="10"/>
    </row>
    <row r="16" spans="1:77" ht="14.1" customHeight="1">
      <c r="A16" s="5" t="s">
        <v>12</v>
      </c>
      <c r="B16" s="71" t="s">
        <v>13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"/>
      <c r="N16" s="72" t="s">
        <v>7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4"/>
      <c r="AU16" s="71" t="s">
        <v>8</v>
      </c>
      <c r="AV16" s="71"/>
      <c r="AW16" s="71"/>
      <c r="AX16" s="71"/>
      <c r="AY16" s="71"/>
      <c r="AZ16" s="71"/>
      <c r="BA16" s="71"/>
      <c r="BB16" s="71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ht="24" customHeight="1">
      <c r="A17" s="11"/>
      <c r="B17" s="73" t="s">
        <v>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9"/>
      <c r="N17" s="74" t="s">
        <v>14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9"/>
      <c r="AU17" s="73" t="s">
        <v>11</v>
      </c>
      <c r="AV17" s="73"/>
      <c r="AW17" s="73"/>
      <c r="AX17" s="73"/>
      <c r="AY17" s="73"/>
      <c r="AZ17" s="73"/>
      <c r="BA17" s="73"/>
      <c r="BB17" s="73"/>
      <c r="BC17" s="12"/>
      <c r="BD17" s="12"/>
      <c r="BE17" s="12"/>
      <c r="BF17" s="12"/>
      <c r="BG17" s="12"/>
      <c r="BH17" s="12"/>
      <c r="BI17" s="12"/>
      <c r="BJ17" s="12"/>
      <c r="BK17" s="13"/>
      <c r="BL17" s="12"/>
      <c r="BM17" s="10"/>
      <c r="BN17" s="10"/>
      <c r="BO17" s="10"/>
      <c r="BP17" s="12"/>
      <c r="BQ17" s="12"/>
      <c r="BR17" s="12"/>
      <c r="BS17" s="12"/>
      <c r="BT17" s="12"/>
      <c r="BU17" s="12"/>
      <c r="BV17" s="12"/>
      <c r="BW17" s="12"/>
    </row>
    <row r="19" spans="1:79" ht="14.25" customHeight="1">
      <c r="A19" s="2" t="s">
        <v>15</v>
      </c>
      <c r="B19" s="71" t="s">
        <v>16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1" t="s">
        <v>17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6"/>
      <c r="AA19" s="71" t="s">
        <v>18</v>
      </c>
      <c r="AB19" s="71"/>
      <c r="AC19" s="71"/>
      <c r="AD19" s="71"/>
      <c r="AE19" s="71"/>
      <c r="AF19" s="71"/>
      <c r="AG19" s="71"/>
      <c r="AH19" s="71"/>
      <c r="AI19" s="71"/>
      <c r="AJ19" s="6"/>
      <c r="AK19" s="75" t="s">
        <v>19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6"/>
      <c r="BE19" s="71" t="s">
        <v>20</v>
      </c>
      <c r="BF19" s="71"/>
      <c r="BG19" s="71"/>
      <c r="BH19" s="71"/>
      <c r="BI19" s="71"/>
      <c r="BJ19" s="71"/>
      <c r="BK19" s="71"/>
      <c r="BL19" s="71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25.7" customHeight="1">
      <c r="B20" s="73" t="s">
        <v>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21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12"/>
      <c r="AA20" s="76" t="s">
        <v>22</v>
      </c>
      <c r="AB20" s="76"/>
      <c r="AC20" s="76"/>
      <c r="AD20" s="76"/>
      <c r="AE20" s="76"/>
      <c r="AF20" s="76"/>
      <c r="AG20" s="76"/>
      <c r="AH20" s="76"/>
      <c r="AI20" s="76"/>
      <c r="AJ20" s="12"/>
      <c r="AK20" s="74" t="s">
        <v>23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12"/>
      <c r="BE20" s="73" t="s">
        <v>24</v>
      </c>
      <c r="BF20" s="73"/>
      <c r="BG20" s="73"/>
      <c r="BH20" s="73"/>
      <c r="BI20" s="73"/>
      <c r="BJ20" s="73"/>
      <c r="BK20" s="73"/>
      <c r="BL20" s="73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31.5" customHeight="1">
      <c r="A22" s="77" t="s">
        <v>25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f>AS22+I23</f>
        <v>2223325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26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f>1240809+63000</f>
        <v>1303809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80" t="s">
        <v>27</v>
      </c>
      <c r="BE22" s="80"/>
      <c r="BF22" s="80"/>
      <c r="BG22" s="80"/>
      <c r="BH22" s="80"/>
      <c r="BI22" s="80"/>
      <c r="BJ22" s="80"/>
      <c r="BK22" s="80"/>
      <c r="BL22" s="80"/>
    </row>
    <row r="23" spans="1:79" ht="25.5" customHeight="1">
      <c r="A23" s="80" t="s">
        <v>28</v>
      </c>
      <c r="B23" s="80"/>
      <c r="C23" s="80"/>
      <c r="D23" s="80"/>
      <c r="E23" s="80"/>
      <c r="F23" s="80"/>
      <c r="G23" s="80"/>
      <c r="H23" s="80"/>
      <c r="I23" s="78">
        <f>916516+66000-63000</f>
        <v>919516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80" t="s">
        <v>29</v>
      </c>
      <c r="U23" s="80"/>
      <c r="V23" s="80"/>
      <c r="W23" s="80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7"/>
      <c r="AO23" s="17"/>
      <c r="AP23" s="17"/>
      <c r="AQ23" s="17"/>
      <c r="AR23" s="17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7"/>
      <c r="BE23" s="17"/>
      <c r="BF23" s="17"/>
      <c r="BG23" s="17"/>
      <c r="BH23" s="17"/>
      <c r="BI23" s="17"/>
      <c r="BJ23" s="18"/>
      <c r="BK23" s="18"/>
      <c r="BL23" s="18"/>
    </row>
    <row r="24" spans="1:79" ht="12.75" customHeight="1">
      <c r="A24" s="27"/>
      <c r="B24" s="27"/>
      <c r="C24" s="27"/>
      <c r="D24" s="27"/>
      <c r="E24" s="27"/>
      <c r="F24" s="27"/>
      <c r="G24" s="27"/>
      <c r="H24" s="27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7"/>
      <c r="U24" s="27"/>
      <c r="V24" s="27"/>
      <c r="W24" s="27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  <c r="AO24" s="17"/>
      <c r="AP24" s="17"/>
      <c r="AQ24" s="17"/>
      <c r="AR24" s="17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7"/>
      <c r="BE24" s="17"/>
      <c r="BF24" s="17"/>
      <c r="BG24" s="17"/>
      <c r="BH24" s="17"/>
      <c r="BI24" s="17"/>
      <c r="BJ24" s="18"/>
      <c r="BK24" s="18"/>
      <c r="BL24" s="18"/>
    </row>
    <row r="25" spans="1:79" ht="15.95" customHeight="1">
      <c r="A25" s="65" t="s">
        <v>30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88.5" customHeight="1">
      <c r="A26" s="80" t="s">
        <v>144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95" customHeight="1">
      <c r="A28" s="80" t="s">
        <v>31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>
      <c r="A29" s="81" t="s">
        <v>32</v>
      </c>
      <c r="B29" s="81"/>
      <c r="C29" s="81"/>
      <c r="D29" s="81"/>
      <c r="E29" s="81"/>
      <c r="F29" s="81"/>
      <c r="G29" s="81" t="s">
        <v>33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79" ht="15.75" hidden="1">
      <c r="A30" s="82">
        <v>1</v>
      </c>
      <c r="B30" s="82"/>
      <c r="C30" s="82"/>
      <c r="D30" s="82"/>
      <c r="E30" s="82"/>
      <c r="F30" s="82"/>
      <c r="G30" s="81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79" ht="10.5" hidden="1" customHeight="1">
      <c r="A31" s="51" t="s">
        <v>34</v>
      </c>
      <c r="B31" s="51"/>
      <c r="C31" s="51"/>
      <c r="D31" s="51"/>
      <c r="E31" s="51"/>
      <c r="F31" s="51"/>
      <c r="G31" s="83" t="s">
        <v>35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CA31" s="8" t="s">
        <v>36</v>
      </c>
    </row>
    <row r="32" spans="1:79" ht="17.45" customHeight="1">
      <c r="A32" s="51">
        <v>1</v>
      </c>
      <c r="B32" s="51"/>
      <c r="C32" s="51"/>
      <c r="D32" s="51"/>
      <c r="E32" s="51"/>
      <c r="F32" s="51"/>
      <c r="G32" s="83" t="s">
        <v>37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CA32" s="8" t="s">
        <v>38</v>
      </c>
    </row>
    <row r="33" spans="1:79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5" customHeight="1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35.450000000000003" customHeight="1">
      <c r="A35" s="84" t="s">
        <v>140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95" customHeight="1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>
      <c r="A38" s="81" t="s">
        <v>32</v>
      </c>
      <c r="B38" s="81"/>
      <c r="C38" s="81"/>
      <c r="D38" s="81"/>
      <c r="E38" s="81"/>
      <c r="F38" s="81"/>
      <c r="G38" s="81" t="s">
        <v>41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79" ht="15.75" hidden="1">
      <c r="A39" s="82">
        <v>1</v>
      </c>
      <c r="B39" s="82"/>
      <c r="C39" s="82"/>
      <c r="D39" s="82"/>
      <c r="E39" s="82"/>
      <c r="F39" s="82"/>
      <c r="G39" s="81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79" ht="10.5" hidden="1" customHeight="1">
      <c r="A40" s="51" t="s">
        <v>42</v>
      </c>
      <c r="B40" s="51"/>
      <c r="C40" s="51"/>
      <c r="D40" s="51"/>
      <c r="E40" s="51"/>
      <c r="F40" s="51"/>
      <c r="G40" s="83" t="s">
        <v>35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CA40" s="8" t="s">
        <v>43</v>
      </c>
    </row>
    <row r="41" spans="1:79" ht="13.15" customHeight="1">
      <c r="A41" s="51">
        <v>1</v>
      </c>
      <c r="B41" s="51"/>
      <c r="C41" s="51"/>
      <c r="D41" s="51"/>
      <c r="E41" s="51"/>
      <c r="F41" s="51"/>
      <c r="G41" s="83" t="s">
        <v>44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CA41" s="8" t="s">
        <v>45</v>
      </c>
    </row>
    <row r="42" spans="1:79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</row>
    <row r="43" spans="1:79" ht="15.95" customHeight="1">
      <c r="A43" s="80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79" ht="15" customHeight="1">
      <c r="A44" s="85" t="s">
        <v>47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31"/>
      <c r="BB44" s="31"/>
      <c r="BC44" s="31"/>
      <c r="BD44" s="31"/>
      <c r="BE44" s="31"/>
      <c r="BF44" s="31"/>
      <c r="BG44" s="31"/>
      <c r="BH44" s="31"/>
      <c r="BI44" s="22"/>
      <c r="BJ44" s="22"/>
      <c r="BK44" s="22"/>
      <c r="BL44" s="22"/>
    </row>
    <row r="45" spans="1:79" ht="15.95" customHeight="1">
      <c r="A45" s="82" t="s">
        <v>32</v>
      </c>
      <c r="B45" s="82"/>
      <c r="C45" s="82"/>
      <c r="D45" s="82" t="s">
        <v>48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 t="s">
        <v>49</v>
      </c>
      <c r="AD45" s="82"/>
      <c r="AE45" s="82"/>
      <c r="AF45" s="82"/>
      <c r="AG45" s="82"/>
      <c r="AH45" s="82"/>
      <c r="AI45" s="82"/>
      <c r="AJ45" s="82"/>
      <c r="AK45" s="82" t="s">
        <v>50</v>
      </c>
      <c r="AL45" s="82"/>
      <c r="AM45" s="82"/>
      <c r="AN45" s="82"/>
      <c r="AO45" s="82"/>
      <c r="AP45" s="82"/>
      <c r="AQ45" s="82"/>
      <c r="AR45" s="82"/>
      <c r="AS45" s="82" t="s">
        <v>51</v>
      </c>
      <c r="AT45" s="82"/>
      <c r="AU45" s="82"/>
      <c r="AV45" s="82"/>
      <c r="AW45" s="82"/>
      <c r="AX45" s="82"/>
      <c r="AY45" s="82"/>
      <c r="AZ45" s="82"/>
      <c r="BA45" s="32"/>
      <c r="BB45" s="32"/>
      <c r="BC45" s="32"/>
      <c r="BD45" s="32"/>
      <c r="BE45" s="32"/>
      <c r="BF45" s="32"/>
      <c r="BG45" s="32"/>
      <c r="BH45" s="32"/>
    </row>
    <row r="46" spans="1:79" ht="29.1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32"/>
      <c r="BB46" s="32"/>
      <c r="BC46" s="32"/>
      <c r="BD46" s="32"/>
      <c r="BE46" s="32"/>
      <c r="BF46" s="32"/>
      <c r="BG46" s="32"/>
      <c r="BH46" s="32"/>
    </row>
    <row r="47" spans="1:79" ht="15.75">
      <c r="A47" s="82">
        <v>1</v>
      </c>
      <c r="B47" s="82"/>
      <c r="C47" s="82"/>
      <c r="D47" s="82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32"/>
      <c r="BB47" s="32"/>
      <c r="BC47" s="32"/>
      <c r="BD47" s="32"/>
      <c r="BE47" s="32"/>
      <c r="BF47" s="32"/>
      <c r="BG47" s="32"/>
      <c r="BH47" s="32"/>
    </row>
    <row r="48" spans="1:79" s="21" customFormat="1" ht="12.75" hidden="1" customHeight="1">
      <c r="A48" s="51" t="s">
        <v>42</v>
      </c>
      <c r="B48" s="51"/>
      <c r="C48" s="51"/>
      <c r="D48" s="51" t="s">
        <v>35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86" t="s">
        <v>52</v>
      </c>
      <c r="AD48" s="86"/>
      <c r="AE48" s="86"/>
      <c r="AF48" s="86"/>
      <c r="AG48" s="86"/>
      <c r="AH48" s="86"/>
      <c r="AI48" s="86"/>
      <c r="AJ48" s="86"/>
      <c r="AK48" s="86" t="s">
        <v>53</v>
      </c>
      <c r="AL48" s="86"/>
      <c r="AM48" s="86"/>
      <c r="AN48" s="86"/>
      <c r="AO48" s="86"/>
      <c r="AP48" s="86"/>
      <c r="AQ48" s="86"/>
      <c r="AR48" s="86"/>
      <c r="AS48" s="51" t="s">
        <v>54</v>
      </c>
      <c r="AT48" s="51"/>
      <c r="AU48" s="51"/>
      <c r="AV48" s="51"/>
      <c r="AW48" s="51"/>
      <c r="AX48" s="51"/>
      <c r="AY48" s="51"/>
      <c r="AZ48" s="51"/>
      <c r="BA48" s="33"/>
      <c r="BB48" s="34"/>
      <c r="BC48" s="34"/>
      <c r="BD48" s="34"/>
      <c r="BE48" s="34"/>
      <c r="BF48" s="34"/>
      <c r="BG48" s="34"/>
      <c r="BH48" s="34"/>
      <c r="CA48" s="21" t="s">
        <v>55</v>
      </c>
    </row>
    <row r="49" spans="1:79" ht="15.95" customHeight="1">
      <c r="A49" s="51">
        <v>1</v>
      </c>
      <c r="B49" s="51"/>
      <c r="C49" s="51"/>
      <c r="D49" s="83" t="s">
        <v>56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43">
        <f>858885+100000</f>
        <v>958885</v>
      </c>
      <c r="AD49" s="43"/>
      <c r="AE49" s="43"/>
      <c r="AF49" s="43"/>
      <c r="AG49" s="43"/>
      <c r="AH49" s="43"/>
      <c r="AI49" s="43"/>
      <c r="AJ49" s="43">
        <f t="shared" ref="AJ49:AJ55" si="0">SUM(AC49:AI49)</f>
        <v>958885</v>
      </c>
      <c r="AK49" s="43">
        <f>362000+66000</f>
        <v>428000</v>
      </c>
      <c r="AL49" s="43"/>
      <c r="AM49" s="43"/>
      <c r="AN49" s="43"/>
      <c r="AO49" s="43"/>
      <c r="AP49" s="43"/>
      <c r="AQ49" s="43"/>
      <c r="AR49" s="43">
        <f t="shared" ref="AR49:AR55" si="1">SUM(AK49:AQ49)</f>
        <v>428000</v>
      </c>
      <c r="AS49" s="43">
        <f t="shared" ref="AS49:AS54" si="2">AC49+AK49</f>
        <v>1386885</v>
      </c>
      <c r="AT49" s="43"/>
      <c r="AU49" s="43"/>
      <c r="AV49" s="43"/>
      <c r="AW49" s="43"/>
      <c r="AX49" s="43"/>
      <c r="AY49" s="43"/>
      <c r="AZ49" s="43"/>
      <c r="BA49" s="19"/>
      <c r="BB49" s="19"/>
      <c r="BC49" s="19"/>
      <c r="BD49" s="19"/>
      <c r="BE49" s="19"/>
      <c r="BF49" s="19"/>
      <c r="BG49" s="19"/>
      <c r="BH49" s="19"/>
      <c r="CA49" s="8" t="s">
        <v>57</v>
      </c>
    </row>
    <row r="50" spans="1:79" ht="13.15" customHeight="1">
      <c r="A50" s="51">
        <v>2</v>
      </c>
      <c r="B50" s="51"/>
      <c r="C50" s="51"/>
      <c r="D50" s="83" t="s">
        <v>58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43">
        <v>13300</v>
      </c>
      <c r="AD50" s="43"/>
      <c r="AE50" s="43"/>
      <c r="AF50" s="43"/>
      <c r="AG50" s="43"/>
      <c r="AH50" s="43"/>
      <c r="AI50" s="43"/>
      <c r="AJ50" s="43">
        <f t="shared" si="0"/>
        <v>13300</v>
      </c>
      <c r="AK50" s="43">
        <v>21700</v>
      </c>
      <c r="AL50" s="43"/>
      <c r="AM50" s="43"/>
      <c r="AN50" s="43"/>
      <c r="AO50" s="43"/>
      <c r="AP50" s="43"/>
      <c r="AQ50" s="43"/>
      <c r="AR50" s="43">
        <f t="shared" si="1"/>
        <v>21700</v>
      </c>
      <c r="AS50" s="43">
        <f t="shared" si="2"/>
        <v>35000</v>
      </c>
      <c r="AT50" s="43"/>
      <c r="AU50" s="43"/>
      <c r="AV50" s="43"/>
      <c r="AW50" s="43"/>
      <c r="AX50" s="43"/>
      <c r="AY50" s="43"/>
      <c r="AZ50" s="43"/>
      <c r="BA50" s="19"/>
      <c r="BB50" s="19"/>
      <c r="BC50" s="19"/>
      <c r="BD50" s="19"/>
      <c r="BE50" s="19"/>
      <c r="BF50" s="19"/>
      <c r="BG50" s="19"/>
      <c r="BH50" s="19"/>
    </row>
    <row r="51" spans="1:79" ht="13.15" customHeight="1">
      <c r="A51" s="51">
        <v>3</v>
      </c>
      <c r="B51" s="51"/>
      <c r="C51" s="51"/>
      <c r="D51" s="83" t="s">
        <v>59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43">
        <v>14000</v>
      </c>
      <c r="AD51" s="43"/>
      <c r="AE51" s="43"/>
      <c r="AF51" s="43"/>
      <c r="AG51" s="43"/>
      <c r="AH51" s="43"/>
      <c r="AI51" s="43"/>
      <c r="AJ51" s="43">
        <f t="shared" si="0"/>
        <v>14000</v>
      </c>
      <c r="AK51" s="43">
        <v>16000</v>
      </c>
      <c r="AL51" s="43"/>
      <c r="AM51" s="43"/>
      <c r="AN51" s="43"/>
      <c r="AO51" s="43"/>
      <c r="AP51" s="43"/>
      <c r="AQ51" s="43"/>
      <c r="AR51" s="43">
        <f t="shared" si="1"/>
        <v>16000</v>
      </c>
      <c r="AS51" s="43">
        <f t="shared" si="2"/>
        <v>30000</v>
      </c>
      <c r="AT51" s="43"/>
      <c r="AU51" s="43"/>
      <c r="AV51" s="43"/>
      <c r="AW51" s="43"/>
      <c r="AX51" s="43"/>
      <c r="AY51" s="43"/>
      <c r="AZ51" s="43"/>
      <c r="BA51" s="19"/>
      <c r="BB51" s="19"/>
      <c r="BC51" s="19"/>
      <c r="BD51" s="19"/>
      <c r="BE51" s="19"/>
      <c r="BF51" s="19"/>
      <c r="BG51" s="19"/>
      <c r="BH51" s="19"/>
    </row>
    <row r="52" spans="1:79" ht="13.15" customHeight="1">
      <c r="A52" s="51">
        <v>4</v>
      </c>
      <c r="B52" s="51"/>
      <c r="C52" s="51"/>
      <c r="D52" s="83" t="s">
        <v>60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43">
        <v>169804</v>
      </c>
      <c r="AD52" s="43"/>
      <c r="AE52" s="43"/>
      <c r="AF52" s="43"/>
      <c r="AG52" s="43"/>
      <c r="AH52" s="43"/>
      <c r="AI52" s="43"/>
      <c r="AJ52" s="43">
        <f t="shared" si="0"/>
        <v>169804</v>
      </c>
      <c r="AK52" s="43">
        <f>65000-13304</f>
        <v>51696</v>
      </c>
      <c r="AL52" s="43"/>
      <c r="AM52" s="43"/>
      <c r="AN52" s="43"/>
      <c r="AO52" s="43"/>
      <c r="AP52" s="43"/>
      <c r="AQ52" s="43"/>
      <c r="AR52" s="43">
        <f t="shared" si="1"/>
        <v>51696</v>
      </c>
      <c r="AS52" s="43">
        <f t="shared" si="2"/>
        <v>221500</v>
      </c>
      <c r="AT52" s="43"/>
      <c r="AU52" s="43"/>
      <c r="AV52" s="43"/>
      <c r="AW52" s="43"/>
      <c r="AX52" s="43"/>
      <c r="AY52" s="43"/>
      <c r="AZ52" s="43"/>
      <c r="BA52" s="19"/>
      <c r="BB52" s="19"/>
      <c r="BC52" s="19"/>
      <c r="BD52" s="19"/>
      <c r="BE52" s="19"/>
      <c r="BF52" s="19"/>
      <c r="BG52" s="19"/>
      <c r="BH52" s="19"/>
    </row>
    <row r="53" spans="1:79" ht="13.15" customHeight="1">
      <c r="A53" s="51">
        <v>5</v>
      </c>
      <c r="B53" s="51"/>
      <c r="C53" s="51"/>
      <c r="D53" s="83" t="s">
        <v>61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43">
        <f>39500+63000</f>
        <v>102500</v>
      </c>
      <c r="AD53" s="43"/>
      <c r="AE53" s="43"/>
      <c r="AF53" s="43"/>
      <c r="AG53" s="43"/>
      <c r="AH53" s="43"/>
      <c r="AI53" s="43"/>
      <c r="AJ53" s="43">
        <f t="shared" si="0"/>
        <v>102500</v>
      </c>
      <c r="AK53" s="43">
        <f>422220-63000</f>
        <v>359220</v>
      </c>
      <c r="AL53" s="43"/>
      <c r="AM53" s="43"/>
      <c r="AN53" s="43"/>
      <c r="AO53" s="43"/>
      <c r="AP53" s="43"/>
      <c r="AQ53" s="43"/>
      <c r="AR53" s="43">
        <f t="shared" si="1"/>
        <v>359220</v>
      </c>
      <c r="AS53" s="43">
        <f t="shared" si="2"/>
        <v>461720</v>
      </c>
      <c r="AT53" s="43"/>
      <c r="AU53" s="43"/>
      <c r="AV53" s="43"/>
      <c r="AW53" s="43"/>
      <c r="AX53" s="43"/>
      <c r="AY53" s="43"/>
      <c r="AZ53" s="43"/>
      <c r="BA53" s="19"/>
      <c r="BB53" s="19"/>
      <c r="BC53" s="19"/>
      <c r="BD53" s="19"/>
      <c r="BE53" s="19"/>
      <c r="BF53" s="19"/>
      <c r="BG53" s="19"/>
      <c r="BH53" s="19"/>
    </row>
    <row r="54" spans="1:79" ht="13.15" customHeight="1">
      <c r="A54" s="51">
        <v>6</v>
      </c>
      <c r="B54" s="51"/>
      <c r="C54" s="51"/>
      <c r="D54" s="83" t="s">
        <v>62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43">
        <v>45320</v>
      </c>
      <c r="AD54" s="43"/>
      <c r="AE54" s="43"/>
      <c r="AF54" s="43"/>
      <c r="AG54" s="43"/>
      <c r="AH54" s="43"/>
      <c r="AI54" s="43"/>
      <c r="AJ54" s="43">
        <f t="shared" si="0"/>
        <v>45320</v>
      </c>
      <c r="AK54" s="43">
        <v>42900</v>
      </c>
      <c r="AL54" s="43"/>
      <c r="AM54" s="43"/>
      <c r="AN54" s="43"/>
      <c r="AO54" s="43"/>
      <c r="AP54" s="43"/>
      <c r="AQ54" s="43"/>
      <c r="AR54" s="43">
        <f t="shared" si="1"/>
        <v>42900</v>
      </c>
      <c r="AS54" s="43">
        <f t="shared" si="2"/>
        <v>88220</v>
      </c>
      <c r="AT54" s="43"/>
      <c r="AU54" s="43"/>
      <c r="AV54" s="43"/>
      <c r="AW54" s="43"/>
      <c r="AX54" s="43"/>
      <c r="AY54" s="43"/>
      <c r="AZ54" s="43"/>
      <c r="BA54" s="19"/>
      <c r="BB54" s="19"/>
      <c r="BC54" s="19"/>
      <c r="BD54" s="19"/>
      <c r="BE54" s="19"/>
      <c r="BF54" s="19"/>
      <c r="BG54" s="19"/>
      <c r="BH54" s="19"/>
    </row>
    <row r="55" spans="1:79" s="21" customFormat="1" ht="13.15" customHeight="1">
      <c r="A55" s="61"/>
      <c r="B55" s="61"/>
      <c r="C55" s="61"/>
      <c r="D55" s="87" t="s">
        <v>63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47">
        <f>SUM(AC49:AC54)</f>
        <v>1303809</v>
      </c>
      <c r="AD55" s="47"/>
      <c r="AE55" s="47"/>
      <c r="AF55" s="47"/>
      <c r="AG55" s="47"/>
      <c r="AH55" s="47"/>
      <c r="AI55" s="47"/>
      <c r="AJ55" s="47">
        <f t="shared" si="0"/>
        <v>1303809</v>
      </c>
      <c r="AK55" s="47">
        <f>SUM(AK49:AK54)</f>
        <v>919516</v>
      </c>
      <c r="AL55" s="47"/>
      <c r="AM55" s="47"/>
      <c r="AN55" s="47"/>
      <c r="AO55" s="47"/>
      <c r="AP55" s="47"/>
      <c r="AQ55" s="47"/>
      <c r="AR55" s="47">
        <f t="shared" si="1"/>
        <v>919516</v>
      </c>
      <c r="AS55" s="47">
        <f>AC55+AK55</f>
        <v>2223325</v>
      </c>
      <c r="AT55" s="47"/>
      <c r="AU55" s="47"/>
      <c r="AV55" s="47"/>
      <c r="AW55" s="47"/>
      <c r="AX55" s="47"/>
      <c r="AY55" s="47"/>
      <c r="AZ55" s="47"/>
      <c r="BA55" s="20"/>
      <c r="BB55" s="20"/>
      <c r="BC55" s="20"/>
      <c r="BD55" s="20"/>
      <c r="BE55" s="20"/>
      <c r="BF55" s="20"/>
      <c r="BG55" s="20"/>
      <c r="BH55" s="20"/>
    </row>
    <row r="57" spans="1:79" ht="15.95" customHeight="1">
      <c r="A57" s="65" t="s">
        <v>64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79" ht="15" customHeight="1">
      <c r="A58" s="85" t="s">
        <v>47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79" ht="15.95" customHeight="1">
      <c r="A59" s="82" t="s">
        <v>32</v>
      </c>
      <c r="B59" s="82"/>
      <c r="C59" s="82"/>
      <c r="D59" s="82" t="s">
        <v>65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 t="s">
        <v>49</v>
      </c>
      <c r="AC59" s="82"/>
      <c r="AD59" s="82"/>
      <c r="AE59" s="82"/>
      <c r="AF59" s="82"/>
      <c r="AG59" s="82"/>
      <c r="AH59" s="82"/>
      <c r="AI59" s="82"/>
      <c r="AJ59" s="82" t="s">
        <v>50</v>
      </c>
      <c r="AK59" s="82"/>
      <c r="AL59" s="82"/>
      <c r="AM59" s="82"/>
      <c r="AN59" s="82"/>
      <c r="AO59" s="82"/>
      <c r="AP59" s="82"/>
      <c r="AQ59" s="82"/>
      <c r="AR59" s="82" t="s">
        <v>51</v>
      </c>
      <c r="AS59" s="82"/>
      <c r="AT59" s="82"/>
      <c r="AU59" s="82"/>
      <c r="AV59" s="82"/>
      <c r="AW59" s="82"/>
      <c r="AX59" s="82"/>
      <c r="AY59" s="82"/>
    </row>
    <row r="60" spans="1:79" ht="29.1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</row>
    <row r="61" spans="1:79" ht="15.95" customHeight="1">
      <c r="A61" s="82">
        <v>1</v>
      </c>
      <c r="B61" s="82"/>
      <c r="C61" s="82"/>
      <c r="D61" s="82">
        <v>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>
        <v>3</v>
      </c>
      <c r="AC61" s="82"/>
      <c r="AD61" s="82"/>
      <c r="AE61" s="82"/>
      <c r="AF61" s="82"/>
      <c r="AG61" s="82"/>
      <c r="AH61" s="82"/>
      <c r="AI61" s="82"/>
      <c r="AJ61" s="82">
        <v>4</v>
      </c>
      <c r="AK61" s="82"/>
      <c r="AL61" s="82"/>
      <c r="AM61" s="82"/>
      <c r="AN61" s="82"/>
      <c r="AO61" s="82"/>
      <c r="AP61" s="82"/>
      <c r="AQ61" s="82"/>
      <c r="AR61" s="82">
        <v>5</v>
      </c>
      <c r="AS61" s="82"/>
      <c r="AT61" s="82"/>
      <c r="AU61" s="82"/>
      <c r="AV61" s="82"/>
      <c r="AW61" s="82"/>
      <c r="AX61" s="82"/>
      <c r="AY61" s="82"/>
    </row>
    <row r="62" spans="1:79" ht="12.75" hidden="1" customHeight="1">
      <c r="A62" s="51" t="s">
        <v>42</v>
      </c>
      <c r="B62" s="51"/>
      <c r="C62" s="51"/>
      <c r="D62" s="83" t="s">
        <v>35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6" t="s">
        <v>52</v>
      </c>
      <c r="AC62" s="86"/>
      <c r="AD62" s="86"/>
      <c r="AE62" s="86"/>
      <c r="AF62" s="86"/>
      <c r="AG62" s="86"/>
      <c r="AH62" s="86"/>
      <c r="AI62" s="86"/>
      <c r="AJ62" s="86" t="s">
        <v>53</v>
      </c>
      <c r="AK62" s="86"/>
      <c r="AL62" s="86"/>
      <c r="AM62" s="86"/>
      <c r="AN62" s="86"/>
      <c r="AO62" s="86"/>
      <c r="AP62" s="86"/>
      <c r="AQ62" s="86"/>
      <c r="AR62" s="86" t="s">
        <v>54</v>
      </c>
      <c r="AS62" s="86"/>
      <c r="AT62" s="86"/>
      <c r="AU62" s="86"/>
      <c r="AV62" s="86"/>
      <c r="AW62" s="86"/>
      <c r="AX62" s="86"/>
      <c r="AY62" s="86"/>
      <c r="CA62" s="8" t="s">
        <v>66</v>
      </c>
    </row>
    <row r="63" spans="1:79" ht="26.45" customHeight="1">
      <c r="A63" s="51">
        <v>1</v>
      </c>
      <c r="B63" s="51"/>
      <c r="C63" s="51"/>
      <c r="D63" s="83" t="s">
        <v>67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43">
        <f>1240809+63000</f>
        <v>1303809</v>
      </c>
      <c r="AC63" s="43"/>
      <c r="AD63" s="43"/>
      <c r="AE63" s="43"/>
      <c r="AF63" s="43"/>
      <c r="AG63" s="43"/>
      <c r="AH63" s="43"/>
      <c r="AI63" s="43"/>
      <c r="AJ63" s="43">
        <f>594296+322220+66000-63000</f>
        <v>919516</v>
      </c>
      <c r="AK63" s="43"/>
      <c r="AL63" s="43"/>
      <c r="AM63" s="43"/>
      <c r="AN63" s="43"/>
      <c r="AO63" s="43"/>
      <c r="AP63" s="43"/>
      <c r="AQ63" s="43"/>
      <c r="AR63" s="43">
        <f>AB63+AJ63</f>
        <v>2223325</v>
      </c>
      <c r="AS63" s="43"/>
      <c r="AT63" s="43"/>
      <c r="AU63" s="43"/>
      <c r="AV63" s="43"/>
      <c r="AW63" s="43"/>
      <c r="AX63" s="43"/>
      <c r="AY63" s="43"/>
      <c r="CA63" s="8" t="s">
        <v>68</v>
      </c>
    </row>
    <row r="64" spans="1:79" s="21" customFormat="1" ht="12.75" customHeight="1">
      <c r="A64" s="61"/>
      <c r="B64" s="61"/>
      <c r="C64" s="61"/>
      <c r="D64" s="87" t="s">
        <v>51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47">
        <f>AB63</f>
        <v>1303809</v>
      </c>
      <c r="AC64" s="47"/>
      <c r="AD64" s="47"/>
      <c r="AE64" s="47"/>
      <c r="AF64" s="47"/>
      <c r="AG64" s="47"/>
      <c r="AH64" s="47"/>
      <c r="AI64" s="47"/>
      <c r="AJ64" s="47">
        <f>AJ63</f>
        <v>919516</v>
      </c>
      <c r="AK64" s="47"/>
      <c r="AL64" s="47"/>
      <c r="AM64" s="47"/>
      <c r="AN64" s="47"/>
      <c r="AO64" s="47"/>
      <c r="AP64" s="47"/>
      <c r="AQ64" s="47"/>
      <c r="AR64" s="47">
        <f>AB64+AJ64</f>
        <v>2223325</v>
      </c>
      <c r="AS64" s="47"/>
      <c r="AT64" s="47"/>
      <c r="AU64" s="47"/>
      <c r="AV64" s="47"/>
      <c r="AW64" s="47"/>
      <c r="AX64" s="47"/>
      <c r="AY64" s="47"/>
    </row>
    <row r="66" spans="1:79" ht="15.95" customHeight="1">
      <c r="A66" s="80" t="s">
        <v>69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</row>
    <row r="67" spans="1:79" ht="30" customHeight="1">
      <c r="A67" s="82" t="s">
        <v>32</v>
      </c>
      <c r="B67" s="82"/>
      <c r="C67" s="82"/>
      <c r="D67" s="82"/>
      <c r="E67" s="82"/>
      <c r="F67" s="82"/>
      <c r="G67" s="82" t="s">
        <v>70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 t="s">
        <v>71</v>
      </c>
      <c r="AA67" s="82"/>
      <c r="AB67" s="82"/>
      <c r="AC67" s="82"/>
      <c r="AD67" s="82"/>
      <c r="AE67" s="82" t="s">
        <v>72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2" t="s">
        <v>49</v>
      </c>
      <c r="AP67" s="82"/>
      <c r="AQ67" s="82"/>
      <c r="AR67" s="82"/>
      <c r="AS67" s="82"/>
      <c r="AT67" s="82"/>
      <c r="AU67" s="82"/>
      <c r="AV67" s="82"/>
      <c r="AW67" s="82" t="s">
        <v>50</v>
      </c>
      <c r="AX67" s="82"/>
      <c r="AY67" s="82"/>
      <c r="AZ67" s="82"/>
      <c r="BA67" s="82"/>
      <c r="BB67" s="82"/>
      <c r="BC67" s="82"/>
      <c r="BD67" s="82"/>
      <c r="BE67" s="82" t="s">
        <v>51</v>
      </c>
      <c r="BF67" s="82"/>
      <c r="BG67" s="82"/>
      <c r="BH67" s="82"/>
      <c r="BI67" s="82"/>
      <c r="BJ67" s="82"/>
      <c r="BK67" s="82"/>
      <c r="BL67" s="82"/>
    </row>
    <row r="68" spans="1:79" ht="15.95" customHeight="1">
      <c r="A68" s="82">
        <v>1</v>
      </c>
      <c r="B68" s="82"/>
      <c r="C68" s="82"/>
      <c r="D68" s="82"/>
      <c r="E68" s="82"/>
      <c r="F68" s="82"/>
      <c r="G68" s="82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>
        <v>3</v>
      </c>
      <c r="AA68" s="82"/>
      <c r="AB68" s="82"/>
      <c r="AC68" s="82"/>
      <c r="AD68" s="82"/>
      <c r="AE68" s="82">
        <v>4</v>
      </c>
      <c r="AF68" s="82"/>
      <c r="AG68" s="82"/>
      <c r="AH68" s="82"/>
      <c r="AI68" s="82"/>
      <c r="AJ68" s="82"/>
      <c r="AK68" s="82"/>
      <c r="AL68" s="82"/>
      <c r="AM68" s="82"/>
      <c r="AN68" s="82"/>
      <c r="AO68" s="82">
        <v>5</v>
      </c>
      <c r="AP68" s="82"/>
      <c r="AQ68" s="82"/>
      <c r="AR68" s="82"/>
      <c r="AS68" s="82"/>
      <c r="AT68" s="82"/>
      <c r="AU68" s="82"/>
      <c r="AV68" s="82"/>
      <c r="AW68" s="82">
        <v>6</v>
      </c>
      <c r="AX68" s="82"/>
      <c r="AY68" s="82"/>
      <c r="AZ68" s="82"/>
      <c r="BA68" s="82"/>
      <c r="BB68" s="82"/>
      <c r="BC68" s="82"/>
      <c r="BD68" s="82"/>
      <c r="BE68" s="82">
        <v>7</v>
      </c>
      <c r="BF68" s="82"/>
      <c r="BG68" s="82"/>
      <c r="BH68" s="82"/>
      <c r="BI68" s="82"/>
      <c r="BJ68" s="82"/>
      <c r="BK68" s="82"/>
      <c r="BL68" s="82"/>
    </row>
    <row r="69" spans="1:79" ht="12.75" hidden="1" customHeight="1">
      <c r="A69" s="51" t="s">
        <v>34</v>
      </c>
      <c r="B69" s="51"/>
      <c r="C69" s="51"/>
      <c r="D69" s="51"/>
      <c r="E69" s="51"/>
      <c r="F69" s="51"/>
      <c r="G69" s="83" t="s">
        <v>35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51" t="s">
        <v>73</v>
      </c>
      <c r="AA69" s="51"/>
      <c r="AB69" s="51"/>
      <c r="AC69" s="51"/>
      <c r="AD69" s="51"/>
      <c r="AE69" s="56" t="s">
        <v>74</v>
      </c>
      <c r="AF69" s="56"/>
      <c r="AG69" s="56"/>
      <c r="AH69" s="56"/>
      <c r="AI69" s="56"/>
      <c r="AJ69" s="56"/>
      <c r="AK69" s="56"/>
      <c r="AL69" s="56"/>
      <c r="AM69" s="56"/>
      <c r="AN69" s="56"/>
      <c r="AO69" s="86" t="s">
        <v>52</v>
      </c>
      <c r="AP69" s="86"/>
      <c r="AQ69" s="86"/>
      <c r="AR69" s="86"/>
      <c r="AS69" s="86"/>
      <c r="AT69" s="86"/>
      <c r="AU69" s="86"/>
      <c r="AV69" s="86"/>
      <c r="AW69" s="86" t="s">
        <v>75</v>
      </c>
      <c r="AX69" s="86"/>
      <c r="AY69" s="86"/>
      <c r="AZ69" s="86"/>
      <c r="BA69" s="86"/>
      <c r="BB69" s="86"/>
      <c r="BC69" s="86"/>
      <c r="BD69" s="86"/>
      <c r="BE69" s="86" t="s">
        <v>54</v>
      </c>
      <c r="BF69" s="86"/>
      <c r="BG69" s="86"/>
      <c r="BH69" s="86"/>
      <c r="BI69" s="86"/>
      <c r="BJ69" s="86"/>
      <c r="BK69" s="86"/>
      <c r="BL69" s="86"/>
      <c r="CA69" s="8" t="s">
        <v>76</v>
      </c>
    </row>
    <row r="70" spans="1:79" s="21" customFormat="1" ht="12.75" customHeight="1">
      <c r="A70" s="61">
        <v>0</v>
      </c>
      <c r="B70" s="61"/>
      <c r="C70" s="61"/>
      <c r="D70" s="61"/>
      <c r="E70" s="61"/>
      <c r="F70" s="61"/>
      <c r="G70" s="61" t="s">
        <v>77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CA70" s="21" t="s">
        <v>78</v>
      </c>
    </row>
    <row r="71" spans="1:79" ht="27.4" customHeight="1">
      <c r="A71" s="51">
        <v>1</v>
      </c>
      <c r="B71" s="51"/>
      <c r="C71" s="51"/>
      <c r="D71" s="51"/>
      <c r="E71" s="51"/>
      <c r="F71" s="51"/>
      <c r="G71" s="63" t="s">
        <v>93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51" t="s">
        <v>79</v>
      </c>
      <c r="AA71" s="51"/>
      <c r="AB71" s="51"/>
      <c r="AC71" s="51"/>
      <c r="AD71" s="51"/>
      <c r="AE71" s="56" t="s">
        <v>99</v>
      </c>
      <c r="AF71" s="56"/>
      <c r="AG71" s="56"/>
      <c r="AH71" s="56"/>
      <c r="AI71" s="56"/>
      <c r="AJ71" s="56"/>
      <c r="AK71" s="56"/>
      <c r="AL71" s="56"/>
      <c r="AM71" s="56"/>
      <c r="AN71" s="56"/>
      <c r="AO71" s="43">
        <f>858885+100000</f>
        <v>958885</v>
      </c>
      <c r="AP71" s="43"/>
      <c r="AQ71" s="43"/>
      <c r="AR71" s="43"/>
      <c r="AS71" s="43"/>
      <c r="AT71" s="43"/>
      <c r="AU71" s="43"/>
      <c r="AV71" s="43">
        <f t="shared" ref="AV71:AV76" si="3">SUM(AO71:AU71)</f>
        <v>958885</v>
      </c>
      <c r="AW71" s="43">
        <f>362000+66000</f>
        <v>428000</v>
      </c>
      <c r="AX71" s="43"/>
      <c r="AY71" s="43"/>
      <c r="AZ71" s="43"/>
      <c r="BA71" s="43"/>
      <c r="BB71" s="43"/>
      <c r="BC71" s="43"/>
      <c r="BD71" s="43">
        <f t="shared" ref="BD71:BD76" si="4">SUM(AW71:BC71)</f>
        <v>428000</v>
      </c>
      <c r="BE71" s="43">
        <f>AO71+AW71</f>
        <v>1386885</v>
      </c>
      <c r="BF71" s="43"/>
      <c r="BG71" s="43"/>
      <c r="BH71" s="43"/>
      <c r="BI71" s="43"/>
      <c r="BJ71" s="43"/>
      <c r="BK71" s="43"/>
      <c r="BL71" s="43"/>
    </row>
    <row r="72" spans="1:79" ht="27.4" customHeight="1">
      <c r="A72" s="51">
        <v>2</v>
      </c>
      <c r="B72" s="51"/>
      <c r="C72" s="51"/>
      <c r="D72" s="51"/>
      <c r="E72" s="51"/>
      <c r="F72" s="51"/>
      <c r="G72" s="63" t="s">
        <v>94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51" t="s">
        <v>79</v>
      </c>
      <c r="AA72" s="51"/>
      <c r="AB72" s="51"/>
      <c r="AC72" s="51"/>
      <c r="AD72" s="51"/>
      <c r="AE72" s="56" t="s">
        <v>99</v>
      </c>
      <c r="AF72" s="56"/>
      <c r="AG72" s="56"/>
      <c r="AH72" s="56"/>
      <c r="AI72" s="56"/>
      <c r="AJ72" s="56"/>
      <c r="AK72" s="56"/>
      <c r="AL72" s="56"/>
      <c r="AM72" s="56"/>
      <c r="AN72" s="56"/>
      <c r="AO72" s="43">
        <v>13300</v>
      </c>
      <c r="AP72" s="43"/>
      <c r="AQ72" s="43"/>
      <c r="AR72" s="43"/>
      <c r="AS72" s="43"/>
      <c r="AT72" s="43"/>
      <c r="AU72" s="43"/>
      <c r="AV72" s="43">
        <f t="shared" si="3"/>
        <v>13300</v>
      </c>
      <c r="AW72" s="43">
        <v>21700</v>
      </c>
      <c r="AX72" s="43"/>
      <c r="AY72" s="43"/>
      <c r="AZ72" s="43"/>
      <c r="BA72" s="43"/>
      <c r="BB72" s="43"/>
      <c r="BC72" s="43"/>
      <c r="BD72" s="43">
        <f t="shared" si="4"/>
        <v>21700</v>
      </c>
      <c r="BE72" s="43">
        <f t="shared" ref="BE72:BE76" si="5">AO72+AW72</f>
        <v>35000</v>
      </c>
      <c r="BF72" s="43"/>
      <c r="BG72" s="43"/>
      <c r="BH72" s="43"/>
      <c r="BI72" s="43"/>
      <c r="BJ72" s="43"/>
      <c r="BK72" s="43"/>
      <c r="BL72" s="43"/>
    </row>
    <row r="73" spans="1:79" ht="27.4" customHeight="1">
      <c r="A73" s="51">
        <v>3</v>
      </c>
      <c r="B73" s="51"/>
      <c r="C73" s="51"/>
      <c r="D73" s="51"/>
      <c r="E73" s="51"/>
      <c r="F73" s="51"/>
      <c r="G73" s="63" t="s">
        <v>95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51" t="s">
        <v>79</v>
      </c>
      <c r="AA73" s="51"/>
      <c r="AB73" s="51"/>
      <c r="AC73" s="51"/>
      <c r="AD73" s="51"/>
      <c r="AE73" s="56" t="s">
        <v>99</v>
      </c>
      <c r="AF73" s="56"/>
      <c r="AG73" s="56"/>
      <c r="AH73" s="56"/>
      <c r="AI73" s="56"/>
      <c r="AJ73" s="56"/>
      <c r="AK73" s="56"/>
      <c r="AL73" s="56"/>
      <c r="AM73" s="56"/>
      <c r="AN73" s="56"/>
      <c r="AO73" s="43">
        <v>14000</v>
      </c>
      <c r="AP73" s="43"/>
      <c r="AQ73" s="43"/>
      <c r="AR73" s="43"/>
      <c r="AS73" s="43"/>
      <c r="AT73" s="43"/>
      <c r="AU73" s="43"/>
      <c r="AV73" s="43">
        <f t="shared" si="3"/>
        <v>14000</v>
      </c>
      <c r="AW73" s="43">
        <v>16000</v>
      </c>
      <c r="AX73" s="43"/>
      <c r="AY73" s="43"/>
      <c r="AZ73" s="43"/>
      <c r="BA73" s="43"/>
      <c r="BB73" s="43"/>
      <c r="BC73" s="43"/>
      <c r="BD73" s="43">
        <f t="shared" si="4"/>
        <v>16000</v>
      </c>
      <c r="BE73" s="43">
        <f t="shared" si="5"/>
        <v>30000</v>
      </c>
      <c r="BF73" s="43"/>
      <c r="BG73" s="43"/>
      <c r="BH73" s="43"/>
      <c r="BI73" s="43"/>
      <c r="BJ73" s="43"/>
      <c r="BK73" s="43"/>
      <c r="BL73" s="43"/>
    </row>
    <row r="74" spans="1:79" ht="27.4" customHeight="1">
      <c r="A74" s="51">
        <v>4</v>
      </c>
      <c r="B74" s="51"/>
      <c r="C74" s="51"/>
      <c r="D74" s="51"/>
      <c r="E74" s="51"/>
      <c r="F74" s="51"/>
      <c r="G74" s="63" t="s">
        <v>96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51" t="s">
        <v>79</v>
      </c>
      <c r="AA74" s="51"/>
      <c r="AB74" s="51"/>
      <c r="AC74" s="51"/>
      <c r="AD74" s="51"/>
      <c r="AE74" s="56" t="s">
        <v>99</v>
      </c>
      <c r="AF74" s="56"/>
      <c r="AG74" s="56"/>
      <c r="AH74" s="56"/>
      <c r="AI74" s="56"/>
      <c r="AJ74" s="56"/>
      <c r="AK74" s="56"/>
      <c r="AL74" s="56"/>
      <c r="AM74" s="56"/>
      <c r="AN74" s="56"/>
      <c r="AO74" s="43">
        <v>169804</v>
      </c>
      <c r="AP74" s="43"/>
      <c r="AQ74" s="43"/>
      <c r="AR74" s="43"/>
      <c r="AS74" s="43"/>
      <c r="AT74" s="43"/>
      <c r="AU74" s="43"/>
      <c r="AV74" s="43">
        <f t="shared" si="3"/>
        <v>169804</v>
      </c>
      <c r="AW74" s="43">
        <v>51696</v>
      </c>
      <c r="AX74" s="43"/>
      <c r="AY74" s="43"/>
      <c r="AZ74" s="43"/>
      <c r="BA74" s="43"/>
      <c r="BB74" s="43"/>
      <c r="BC74" s="43"/>
      <c r="BD74" s="43">
        <f t="shared" si="4"/>
        <v>51696</v>
      </c>
      <c r="BE74" s="43">
        <f t="shared" si="5"/>
        <v>221500</v>
      </c>
      <c r="BF74" s="43"/>
      <c r="BG74" s="43"/>
      <c r="BH74" s="43"/>
      <c r="BI74" s="43"/>
      <c r="BJ74" s="43"/>
      <c r="BK74" s="43"/>
      <c r="BL74" s="43"/>
    </row>
    <row r="75" spans="1:79" ht="27.4" customHeight="1">
      <c r="A75" s="51">
        <v>5</v>
      </c>
      <c r="B75" s="51"/>
      <c r="C75" s="51"/>
      <c r="D75" s="51"/>
      <c r="E75" s="51"/>
      <c r="F75" s="51"/>
      <c r="G75" s="63" t="s">
        <v>97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51" t="s">
        <v>79</v>
      </c>
      <c r="AA75" s="51"/>
      <c r="AB75" s="51"/>
      <c r="AC75" s="51"/>
      <c r="AD75" s="51"/>
      <c r="AE75" s="56" t="s">
        <v>99</v>
      </c>
      <c r="AF75" s="56"/>
      <c r="AG75" s="56"/>
      <c r="AH75" s="56"/>
      <c r="AI75" s="56"/>
      <c r="AJ75" s="56"/>
      <c r="AK75" s="56"/>
      <c r="AL75" s="56"/>
      <c r="AM75" s="56"/>
      <c r="AN75" s="56"/>
      <c r="AO75" s="43">
        <f>39500+63000</f>
        <v>102500</v>
      </c>
      <c r="AP75" s="43"/>
      <c r="AQ75" s="43"/>
      <c r="AR75" s="43"/>
      <c r="AS75" s="43"/>
      <c r="AT75" s="43"/>
      <c r="AU75" s="43"/>
      <c r="AV75" s="43">
        <f t="shared" si="3"/>
        <v>102500</v>
      </c>
      <c r="AW75" s="43">
        <f>422220-63000</f>
        <v>359220</v>
      </c>
      <c r="AX75" s="43"/>
      <c r="AY75" s="43"/>
      <c r="AZ75" s="43"/>
      <c r="BA75" s="43"/>
      <c r="BB75" s="43"/>
      <c r="BC75" s="43"/>
      <c r="BD75" s="43">
        <f t="shared" si="4"/>
        <v>359220</v>
      </c>
      <c r="BE75" s="43">
        <f t="shared" si="5"/>
        <v>461720</v>
      </c>
      <c r="BF75" s="43"/>
      <c r="BG75" s="43"/>
      <c r="BH75" s="43"/>
      <c r="BI75" s="43"/>
      <c r="BJ75" s="43"/>
      <c r="BK75" s="43"/>
      <c r="BL75" s="43"/>
    </row>
    <row r="76" spans="1:79" ht="27.4" customHeight="1">
      <c r="A76" s="51">
        <v>6</v>
      </c>
      <c r="B76" s="51"/>
      <c r="C76" s="51"/>
      <c r="D76" s="51"/>
      <c r="E76" s="51"/>
      <c r="F76" s="51"/>
      <c r="G76" s="63" t="s">
        <v>98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51" t="s">
        <v>79</v>
      </c>
      <c r="AA76" s="51"/>
      <c r="AB76" s="51"/>
      <c r="AC76" s="51"/>
      <c r="AD76" s="51"/>
      <c r="AE76" s="56" t="s">
        <v>99</v>
      </c>
      <c r="AF76" s="56"/>
      <c r="AG76" s="56"/>
      <c r="AH76" s="56"/>
      <c r="AI76" s="56"/>
      <c r="AJ76" s="56"/>
      <c r="AK76" s="56"/>
      <c r="AL76" s="56"/>
      <c r="AM76" s="56"/>
      <c r="AN76" s="56"/>
      <c r="AO76" s="43">
        <v>45320</v>
      </c>
      <c r="AP76" s="43"/>
      <c r="AQ76" s="43"/>
      <c r="AR76" s="43"/>
      <c r="AS76" s="43"/>
      <c r="AT76" s="43"/>
      <c r="AU76" s="43"/>
      <c r="AV76" s="43">
        <f t="shared" si="3"/>
        <v>45320</v>
      </c>
      <c r="AW76" s="43">
        <v>42900</v>
      </c>
      <c r="AX76" s="43"/>
      <c r="AY76" s="43"/>
      <c r="AZ76" s="43"/>
      <c r="BA76" s="43"/>
      <c r="BB76" s="43"/>
      <c r="BC76" s="43"/>
      <c r="BD76" s="43">
        <f t="shared" si="4"/>
        <v>42900</v>
      </c>
      <c r="BE76" s="43">
        <f t="shared" si="5"/>
        <v>88220</v>
      </c>
      <c r="BF76" s="43"/>
      <c r="BG76" s="43"/>
      <c r="BH76" s="43"/>
      <c r="BI76" s="43"/>
      <c r="BJ76" s="43"/>
      <c r="BK76" s="43"/>
      <c r="BL76" s="43"/>
    </row>
    <row r="77" spans="1:79" s="21" customFormat="1" ht="12.75" customHeight="1">
      <c r="A77" s="61">
        <v>0</v>
      </c>
      <c r="B77" s="61"/>
      <c r="C77" s="61"/>
      <c r="D77" s="61"/>
      <c r="E77" s="61"/>
      <c r="F77" s="61"/>
      <c r="G77" s="61" t="s">
        <v>80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79" ht="29.85" customHeight="1">
      <c r="A78" s="51">
        <v>7</v>
      </c>
      <c r="B78" s="51"/>
      <c r="C78" s="51"/>
      <c r="D78" s="51"/>
      <c r="E78" s="51"/>
      <c r="F78" s="51"/>
      <c r="G78" s="56" t="s">
        <v>132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1" t="s">
        <v>81</v>
      </c>
      <c r="AA78" s="51"/>
      <c r="AB78" s="51"/>
      <c r="AC78" s="51"/>
      <c r="AD78" s="51"/>
      <c r="AE78" s="51" t="s">
        <v>82</v>
      </c>
      <c r="AF78" s="51"/>
      <c r="AG78" s="51"/>
      <c r="AH78" s="51"/>
      <c r="AI78" s="51"/>
      <c r="AJ78" s="51"/>
      <c r="AK78" s="51"/>
      <c r="AL78" s="51"/>
      <c r="AM78" s="51"/>
      <c r="AN78" s="51"/>
      <c r="AO78" s="43">
        <v>11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f>AO78+AW78</f>
        <v>11</v>
      </c>
      <c r="BF78" s="43"/>
      <c r="BG78" s="43"/>
      <c r="BH78" s="43"/>
      <c r="BI78" s="43"/>
      <c r="BJ78" s="43"/>
      <c r="BK78" s="43"/>
      <c r="BL78" s="43"/>
    </row>
    <row r="79" spans="1:79" s="8" customFormat="1" ht="36.75" customHeight="1">
      <c r="A79" s="51">
        <v>8</v>
      </c>
      <c r="B79" s="51"/>
      <c r="C79" s="51"/>
      <c r="D79" s="51"/>
      <c r="E79" s="51"/>
      <c r="F79" s="51"/>
      <c r="G79" s="52" t="s">
        <v>133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48" t="s">
        <v>81</v>
      </c>
      <c r="AA79" s="59"/>
      <c r="AB79" s="59"/>
      <c r="AC79" s="59"/>
      <c r="AD79" s="60"/>
      <c r="AE79" s="51" t="s">
        <v>82</v>
      </c>
      <c r="AF79" s="51"/>
      <c r="AG79" s="51"/>
      <c r="AH79" s="51"/>
      <c r="AI79" s="51"/>
      <c r="AJ79" s="51"/>
      <c r="AK79" s="51"/>
      <c r="AL79" s="51"/>
      <c r="AM79" s="51"/>
      <c r="AN79" s="51"/>
      <c r="AO79" s="44"/>
      <c r="AP79" s="45"/>
      <c r="AQ79" s="45"/>
      <c r="AR79" s="45"/>
      <c r="AS79" s="45"/>
      <c r="AT79" s="45"/>
      <c r="AU79" s="45"/>
      <c r="AV79" s="46"/>
      <c r="AW79" s="44">
        <v>25</v>
      </c>
      <c r="AX79" s="45"/>
      <c r="AY79" s="45"/>
      <c r="AZ79" s="45"/>
      <c r="BA79" s="45"/>
      <c r="BB79" s="45"/>
      <c r="BC79" s="45"/>
      <c r="BD79" s="46"/>
      <c r="BE79" s="44">
        <f>AW79</f>
        <v>25</v>
      </c>
      <c r="BF79" s="45"/>
      <c r="BG79" s="45"/>
      <c r="BH79" s="45"/>
      <c r="BI79" s="45"/>
      <c r="BJ79" s="45"/>
      <c r="BK79" s="45"/>
      <c r="BL79" s="46"/>
    </row>
    <row r="80" spans="1:79" ht="29.85" customHeight="1">
      <c r="A80" s="51">
        <v>9</v>
      </c>
      <c r="B80" s="51"/>
      <c r="C80" s="51"/>
      <c r="D80" s="51"/>
      <c r="E80" s="51"/>
      <c r="F80" s="51"/>
      <c r="G80" s="56" t="s">
        <v>121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1" t="s">
        <v>81</v>
      </c>
      <c r="AA80" s="51"/>
      <c r="AB80" s="51"/>
      <c r="AC80" s="51"/>
      <c r="AD80" s="51"/>
      <c r="AE80" s="51" t="s">
        <v>82</v>
      </c>
      <c r="AF80" s="51"/>
      <c r="AG80" s="51"/>
      <c r="AH80" s="51"/>
      <c r="AI80" s="51"/>
      <c r="AJ80" s="51"/>
      <c r="AK80" s="51"/>
      <c r="AL80" s="51"/>
      <c r="AM80" s="51"/>
      <c r="AN80" s="51"/>
      <c r="AO80" s="43">
        <v>6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>AO80+AW80</f>
        <v>6</v>
      </c>
      <c r="BF80" s="43"/>
      <c r="BG80" s="43"/>
      <c r="BH80" s="43"/>
      <c r="BI80" s="43"/>
      <c r="BJ80" s="43"/>
      <c r="BK80" s="43"/>
      <c r="BL80" s="43"/>
    </row>
    <row r="81" spans="1:64" s="8" customFormat="1" ht="36.75" customHeight="1">
      <c r="A81" s="51">
        <v>10</v>
      </c>
      <c r="B81" s="51"/>
      <c r="C81" s="51"/>
      <c r="D81" s="51"/>
      <c r="E81" s="51"/>
      <c r="F81" s="51"/>
      <c r="G81" s="52" t="s">
        <v>114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1" t="s">
        <v>81</v>
      </c>
      <c r="AA81" s="51"/>
      <c r="AB81" s="51"/>
      <c r="AC81" s="51"/>
      <c r="AD81" s="51"/>
      <c r="AE81" s="51" t="s">
        <v>82</v>
      </c>
      <c r="AF81" s="51"/>
      <c r="AG81" s="51"/>
      <c r="AH81" s="51"/>
      <c r="AI81" s="51"/>
      <c r="AJ81" s="51"/>
      <c r="AK81" s="51"/>
      <c r="AL81" s="51"/>
      <c r="AM81" s="51"/>
      <c r="AN81" s="51"/>
      <c r="AO81" s="44"/>
      <c r="AP81" s="45"/>
      <c r="AQ81" s="45"/>
      <c r="AR81" s="45"/>
      <c r="AS81" s="45"/>
      <c r="AT81" s="45"/>
      <c r="AU81" s="45"/>
      <c r="AV81" s="46"/>
      <c r="AW81" s="44">
        <v>2</v>
      </c>
      <c r="AX81" s="45"/>
      <c r="AY81" s="45"/>
      <c r="AZ81" s="45"/>
      <c r="BA81" s="45"/>
      <c r="BB81" s="45"/>
      <c r="BC81" s="45"/>
      <c r="BD81" s="46"/>
      <c r="BE81" s="44">
        <f>AW81</f>
        <v>2</v>
      </c>
      <c r="BF81" s="45"/>
      <c r="BG81" s="45"/>
      <c r="BH81" s="45"/>
      <c r="BI81" s="45"/>
      <c r="BJ81" s="45"/>
      <c r="BK81" s="45"/>
      <c r="BL81" s="46"/>
    </row>
    <row r="82" spans="1:64" ht="29.85" customHeight="1">
      <c r="A82" s="51">
        <v>11</v>
      </c>
      <c r="B82" s="51"/>
      <c r="C82" s="51"/>
      <c r="D82" s="51"/>
      <c r="E82" s="51"/>
      <c r="F82" s="51"/>
      <c r="G82" s="56" t="s">
        <v>122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1" t="s">
        <v>81</v>
      </c>
      <c r="AA82" s="51"/>
      <c r="AB82" s="51"/>
      <c r="AC82" s="51"/>
      <c r="AD82" s="51"/>
      <c r="AE82" s="51" t="s">
        <v>82</v>
      </c>
      <c r="AF82" s="51"/>
      <c r="AG82" s="51"/>
      <c r="AH82" s="51"/>
      <c r="AI82" s="51"/>
      <c r="AJ82" s="51"/>
      <c r="AK82" s="51"/>
      <c r="AL82" s="51"/>
      <c r="AM82" s="51"/>
      <c r="AN82" s="51"/>
      <c r="AO82" s="43">
        <v>4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>
        <f>AO82+AW82</f>
        <v>4</v>
      </c>
      <c r="BF82" s="43"/>
      <c r="BG82" s="43"/>
      <c r="BH82" s="43"/>
      <c r="BI82" s="43"/>
      <c r="BJ82" s="43"/>
      <c r="BK82" s="43"/>
      <c r="BL82" s="43"/>
    </row>
    <row r="83" spans="1:64" s="8" customFormat="1" ht="36.75" customHeight="1">
      <c r="A83" s="51">
        <v>12</v>
      </c>
      <c r="B83" s="51"/>
      <c r="C83" s="51"/>
      <c r="D83" s="51"/>
      <c r="E83" s="51"/>
      <c r="F83" s="51"/>
      <c r="G83" s="52" t="s">
        <v>120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1" t="s">
        <v>81</v>
      </c>
      <c r="AA83" s="51"/>
      <c r="AB83" s="51"/>
      <c r="AC83" s="51"/>
      <c r="AD83" s="51"/>
      <c r="AE83" s="51" t="s">
        <v>82</v>
      </c>
      <c r="AF83" s="51"/>
      <c r="AG83" s="51"/>
      <c r="AH83" s="51"/>
      <c r="AI83" s="51"/>
      <c r="AJ83" s="51"/>
      <c r="AK83" s="51"/>
      <c r="AL83" s="51"/>
      <c r="AM83" s="51"/>
      <c r="AN83" s="51"/>
      <c r="AO83" s="44"/>
      <c r="AP83" s="45"/>
      <c r="AQ83" s="45"/>
      <c r="AR83" s="45"/>
      <c r="AS83" s="45"/>
      <c r="AT83" s="45"/>
      <c r="AU83" s="45"/>
      <c r="AV83" s="46"/>
      <c r="AW83" s="44">
        <v>2</v>
      </c>
      <c r="AX83" s="45"/>
      <c r="AY83" s="45"/>
      <c r="AZ83" s="45"/>
      <c r="BA83" s="45"/>
      <c r="BB83" s="45"/>
      <c r="BC83" s="45"/>
      <c r="BD83" s="46"/>
      <c r="BE83" s="44">
        <f>AW83</f>
        <v>2</v>
      </c>
      <c r="BF83" s="45"/>
      <c r="BG83" s="45"/>
      <c r="BH83" s="45"/>
      <c r="BI83" s="45"/>
      <c r="BJ83" s="45"/>
      <c r="BK83" s="45"/>
      <c r="BL83" s="46"/>
    </row>
    <row r="84" spans="1:64" ht="29.85" customHeight="1">
      <c r="A84" s="51">
        <v>13</v>
      </c>
      <c r="B84" s="51"/>
      <c r="C84" s="51"/>
      <c r="D84" s="51"/>
      <c r="E84" s="51"/>
      <c r="F84" s="51"/>
      <c r="G84" s="56" t="s">
        <v>129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1" t="s">
        <v>81</v>
      </c>
      <c r="AA84" s="51"/>
      <c r="AB84" s="51"/>
      <c r="AC84" s="51"/>
      <c r="AD84" s="51"/>
      <c r="AE84" s="51" t="s">
        <v>82</v>
      </c>
      <c r="AF84" s="51"/>
      <c r="AG84" s="51"/>
      <c r="AH84" s="51"/>
      <c r="AI84" s="51"/>
      <c r="AJ84" s="51"/>
      <c r="AK84" s="51"/>
      <c r="AL84" s="51"/>
      <c r="AM84" s="51"/>
      <c r="AN84" s="51"/>
      <c r="AO84" s="43">
        <f>4+15</f>
        <v>19</v>
      </c>
      <c r="AP84" s="43"/>
      <c r="AQ84" s="43"/>
      <c r="AR84" s="43"/>
      <c r="AS84" s="43"/>
      <c r="AT84" s="43"/>
      <c r="AU84" s="43"/>
      <c r="AV84" s="43"/>
      <c r="AW84" s="43">
        <f>37-15</f>
        <v>22</v>
      </c>
      <c r="AX84" s="43"/>
      <c r="AY84" s="43"/>
      <c r="AZ84" s="43"/>
      <c r="BA84" s="43"/>
      <c r="BB84" s="43"/>
      <c r="BC84" s="43"/>
      <c r="BD84" s="43"/>
      <c r="BE84" s="43">
        <f>AO84+AW84</f>
        <v>41</v>
      </c>
      <c r="BF84" s="43"/>
      <c r="BG84" s="43"/>
      <c r="BH84" s="43"/>
      <c r="BI84" s="43"/>
      <c r="BJ84" s="43"/>
      <c r="BK84" s="43"/>
      <c r="BL84" s="43"/>
    </row>
    <row r="85" spans="1:64" s="8" customFormat="1" ht="37.15" customHeight="1">
      <c r="A85" s="51">
        <v>14</v>
      </c>
      <c r="B85" s="51"/>
      <c r="C85" s="51"/>
      <c r="D85" s="51"/>
      <c r="E85" s="51"/>
      <c r="F85" s="51"/>
      <c r="G85" s="52" t="s">
        <v>102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 t="s">
        <v>81</v>
      </c>
      <c r="AA85" s="55"/>
      <c r="AB85" s="55"/>
      <c r="AC85" s="55"/>
      <c r="AD85" s="55"/>
      <c r="AE85" s="52" t="s">
        <v>108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43">
        <v>25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>
        <f>AO85+AW85</f>
        <v>25</v>
      </c>
      <c r="BF85" s="43"/>
      <c r="BG85" s="43"/>
      <c r="BH85" s="43"/>
      <c r="BI85" s="43"/>
      <c r="BJ85" s="43"/>
      <c r="BK85" s="43"/>
      <c r="BL85" s="43"/>
    </row>
    <row r="86" spans="1:64" s="8" customFormat="1" ht="36" customHeight="1">
      <c r="A86" s="51">
        <v>15</v>
      </c>
      <c r="B86" s="51"/>
      <c r="C86" s="51"/>
      <c r="D86" s="51"/>
      <c r="E86" s="51"/>
      <c r="F86" s="51"/>
      <c r="G86" s="52" t="s">
        <v>105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 t="s">
        <v>81</v>
      </c>
      <c r="AA86" s="55"/>
      <c r="AB86" s="55"/>
      <c r="AC86" s="55"/>
      <c r="AD86" s="55"/>
      <c r="AE86" s="52" t="s">
        <v>101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43">
        <v>29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>
        <f>AO86+AW86</f>
        <v>29</v>
      </c>
      <c r="BF86" s="43"/>
      <c r="BG86" s="43"/>
      <c r="BH86" s="43"/>
      <c r="BI86" s="43"/>
      <c r="BJ86" s="43"/>
      <c r="BK86" s="43"/>
      <c r="BL86" s="43"/>
    </row>
    <row r="87" spans="1:64" s="8" customFormat="1" ht="36.75" customHeight="1">
      <c r="A87" s="51">
        <v>16</v>
      </c>
      <c r="B87" s="51"/>
      <c r="C87" s="51"/>
      <c r="D87" s="51"/>
      <c r="E87" s="51"/>
      <c r="F87" s="51"/>
      <c r="G87" s="52" t="s">
        <v>100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 t="s">
        <v>81</v>
      </c>
      <c r="AA87" s="55"/>
      <c r="AB87" s="55"/>
      <c r="AC87" s="55"/>
      <c r="AD87" s="55"/>
      <c r="AE87" s="52" t="s">
        <v>101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44"/>
      <c r="AP87" s="45"/>
      <c r="AQ87" s="45"/>
      <c r="AR87" s="45"/>
      <c r="AS87" s="45"/>
      <c r="AT87" s="45"/>
      <c r="AU87" s="45"/>
      <c r="AV87" s="46"/>
      <c r="AW87" s="44">
        <v>6</v>
      </c>
      <c r="AX87" s="45"/>
      <c r="AY87" s="45"/>
      <c r="AZ87" s="45"/>
      <c r="BA87" s="45"/>
      <c r="BB87" s="45"/>
      <c r="BC87" s="45"/>
      <c r="BD87" s="46"/>
      <c r="BE87" s="44">
        <f>AW87</f>
        <v>6</v>
      </c>
      <c r="BF87" s="45"/>
      <c r="BG87" s="45"/>
      <c r="BH87" s="45"/>
      <c r="BI87" s="45"/>
      <c r="BJ87" s="45"/>
      <c r="BK87" s="45"/>
      <c r="BL87" s="46"/>
    </row>
    <row r="88" spans="1:64" ht="29.85" customHeight="1">
      <c r="A88" s="51">
        <v>17</v>
      </c>
      <c r="B88" s="51"/>
      <c r="C88" s="51"/>
      <c r="D88" s="51"/>
      <c r="E88" s="51"/>
      <c r="F88" s="51"/>
      <c r="G88" s="56" t="s">
        <v>123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51" t="s">
        <v>81</v>
      </c>
      <c r="AA88" s="51"/>
      <c r="AB88" s="51"/>
      <c r="AC88" s="51"/>
      <c r="AD88" s="51"/>
      <c r="AE88" s="51" t="s">
        <v>82</v>
      </c>
      <c r="AF88" s="51"/>
      <c r="AG88" s="51"/>
      <c r="AH88" s="51"/>
      <c r="AI88" s="51"/>
      <c r="AJ88" s="51"/>
      <c r="AK88" s="51"/>
      <c r="AL88" s="51"/>
      <c r="AM88" s="51"/>
      <c r="AN88" s="51"/>
      <c r="AO88" s="43">
        <v>6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>
        <f>AO88+AW88</f>
        <v>6</v>
      </c>
      <c r="BF88" s="43"/>
      <c r="BG88" s="43"/>
      <c r="BH88" s="43"/>
      <c r="BI88" s="43"/>
      <c r="BJ88" s="43"/>
      <c r="BK88" s="43"/>
      <c r="BL88" s="43"/>
    </row>
    <row r="89" spans="1:64" s="8" customFormat="1" ht="36.75" customHeight="1">
      <c r="A89" s="51">
        <v>18</v>
      </c>
      <c r="B89" s="51"/>
      <c r="C89" s="51"/>
      <c r="D89" s="51"/>
      <c r="E89" s="51"/>
      <c r="F89" s="51"/>
      <c r="G89" s="52" t="s">
        <v>115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1" t="s">
        <v>81</v>
      </c>
      <c r="AA89" s="51"/>
      <c r="AB89" s="51"/>
      <c r="AC89" s="51"/>
      <c r="AD89" s="51"/>
      <c r="AE89" s="51" t="s">
        <v>82</v>
      </c>
      <c r="AF89" s="51"/>
      <c r="AG89" s="51"/>
      <c r="AH89" s="51"/>
      <c r="AI89" s="51"/>
      <c r="AJ89" s="51"/>
      <c r="AK89" s="51"/>
      <c r="AL89" s="51"/>
      <c r="AM89" s="51"/>
      <c r="AN89" s="51"/>
      <c r="AO89" s="44"/>
      <c r="AP89" s="45"/>
      <c r="AQ89" s="45"/>
      <c r="AR89" s="45"/>
      <c r="AS89" s="45"/>
      <c r="AT89" s="45"/>
      <c r="AU89" s="45"/>
      <c r="AV89" s="46"/>
      <c r="AW89" s="44">
        <v>4</v>
      </c>
      <c r="AX89" s="45"/>
      <c r="AY89" s="45"/>
      <c r="AZ89" s="45"/>
      <c r="BA89" s="45"/>
      <c r="BB89" s="45"/>
      <c r="BC89" s="45"/>
      <c r="BD89" s="46"/>
      <c r="BE89" s="44">
        <f>AW89</f>
        <v>4</v>
      </c>
      <c r="BF89" s="45"/>
      <c r="BG89" s="45"/>
      <c r="BH89" s="45"/>
      <c r="BI89" s="45"/>
      <c r="BJ89" s="45"/>
      <c r="BK89" s="45"/>
      <c r="BL89" s="46"/>
    </row>
    <row r="90" spans="1:64" s="21" customFormat="1" ht="12.75" customHeight="1">
      <c r="A90" s="61">
        <v>0</v>
      </c>
      <c r="B90" s="61"/>
      <c r="C90" s="61"/>
      <c r="D90" s="61"/>
      <c r="E90" s="61"/>
      <c r="F90" s="61"/>
      <c r="G90" s="61" t="s">
        <v>83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</row>
    <row r="91" spans="1:64" ht="54.75" customHeight="1">
      <c r="A91" s="51">
        <v>19</v>
      </c>
      <c r="B91" s="51"/>
      <c r="C91" s="51"/>
      <c r="D91" s="51"/>
      <c r="E91" s="51"/>
      <c r="F91" s="51"/>
      <c r="G91" s="56" t="s">
        <v>134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51" t="s">
        <v>79</v>
      </c>
      <c r="AA91" s="51"/>
      <c r="AB91" s="51"/>
      <c r="AC91" s="51"/>
      <c r="AD91" s="51"/>
      <c r="AE91" s="51" t="s">
        <v>136</v>
      </c>
      <c r="AF91" s="51"/>
      <c r="AG91" s="51"/>
      <c r="AH91" s="51"/>
      <c r="AI91" s="51"/>
      <c r="AJ91" s="51"/>
      <c r="AK91" s="51"/>
      <c r="AL91" s="51"/>
      <c r="AM91" s="51"/>
      <c r="AN91" s="51"/>
      <c r="AO91" s="43">
        <v>87171.36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>
        <f t="shared" ref="BE91:BE98" si="6">AO91+AW91</f>
        <v>87171.36</v>
      </c>
      <c r="BF91" s="43"/>
      <c r="BG91" s="43"/>
      <c r="BH91" s="43"/>
      <c r="BI91" s="43"/>
      <c r="BJ91" s="43"/>
      <c r="BK91" s="43"/>
      <c r="BL91" s="43"/>
    </row>
    <row r="92" spans="1:64" s="8" customFormat="1" ht="114.6" customHeight="1">
      <c r="A92" s="51">
        <v>20</v>
      </c>
      <c r="B92" s="51"/>
      <c r="C92" s="51"/>
      <c r="D92" s="51"/>
      <c r="E92" s="51"/>
      <c r="F92" s="51"/>
      <c r="G92" s="52" t="s">
        <v>135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4"/>
      <c r="Z92" s="48" t="s">
        <v>79</v>
      </c>
      <c r="AA92" s="59"/>
      <c r="AB92" s="59"/>
      <c r="AC92" s="59"/>
      <c r="AD92" s="60"/>
      <c r="AE92" s="48" t="s">
        <v>137</v>
      </c>
      <c r="AF92" s="49"/>
      <c r="AG92" s="49"/>
      <c r="AH92" s="49"/>
      <c r="AI92" s="49"/>
      <c r="AJ92" s="49"/>
      <c r="AK92" s="49"/>
      <c r="AL92" s="49"/>
      <c r="AM92" s="49"/>
      <c r="AN92" s="50"/>
      <c r="AO92" s="44"/>
      <c r="AP92" s="45"/>
      <c r="AQ92" s="45"/>
      <c r="AR92" s="45"/>
      <c r="AS92" s="45"/>
      <c r="AT92" s="45"/>
      <c r="AU92" s="45"/>
      <c r="AV92" s="46"/>
      <c r="AW92" s="44">
        <v>17120</v>
      </c>
      <c r="AX92" s="45"/>
      <c r="AY92" s="45"/>
      <c r="AZ92" s="45"/>
      <c r="BA92" s="45"/>
      <c r="BB92" s="45"/>
      <c r="BC92" s="45"/>
      <c r="BD92" s="46"/>
      <c r="BE92" s="44">
        <f>AW92</f>
        <v>17120</v>
      </c>
      <c r="BF92" s="45"/>
      <c r="BG92" s="45"/>
      <c r="BH92" s="45"/>
      <c r="BI92" s="45"/>
      <c r="BJ92" s="45"/>
      <c r="BK92" s="45"/>
      <c r="BL92" s="46"/>
    </row>
    <row r="93" spans="1:64" ht="54.75" customHeight="1">
      <c r="A93" s="51">
        <v>21</v>
      </c>
      <c r="B93" s="51"/>
      <c r="C93" s="51"/>
      <c r="D93" s="51"/>
      <c r="E93" s="51"/>
      <c r="F93" s="51"/>
      <c r="G93" s="56" t="s">
        <v>124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51" t="s">
        <v>79</v>
      </c>
      <c r="AA93" s="51"/>
      <c r="AB93" s="51"/>
      <c r="AC93" s="51"/>
      <c r="AD93" s="51"/>
      <c r="AE93" s="51" t="s">
        <v>117</v>
      </c>
      <c r="AF93" s="51"/>
      <c r="AG93" s="51"/>
      <c r="AH93" s="51"/>
      <c r="AI93" s="51"/>
      <c r="AJ93" s="51"/>
      <c r="AK93" s="51"/>
      <c r="AL93" s="51"/>
      <c r="AM93" s="51"/>
      <c r="AN93" s="51"/>
      <c r="AO93" s="43">
        <v>2216.67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>
        <f t="shared" ref="BE93" si="7">AO93+AW93</f>
        <v>2216.67</v>
      </c>
      <c r="BF93" s="43"/>
      <c r="BG93" s="43"/>
      <c r="BH93" s="43"/>
      <c r="BI93" s="43"/>
      <c r="BJ93" s="43"/>
      <c r="BK93" s="43"/>
      <c r="BL93" s="43"/>
    </row>
    <row r="94" spans="1:64" s="8" customFormat="1" ht="114.6" customHeight="1">
      <c r="A94" s="51">
        <v>22</v>
      </c>
      <c r="B94" s="51"/>
      <c r="C94" s="51"/>
      <c r="D94" s="51"/>
      <c r="E94" s="51"/>
      <c r="F94" s="51"/>
      <c r="G94" s="52" t="s">
        <v>112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48" t="s">
        <v>79</v>
      </c>
      <c r="AA94" s="59"/>
      <c r="AB94" s="59"/>
      <c r="AC94" s="59"/>
      <c r="AD94" s="60"/>
      <c r="AE94" s="48" t="s">
        <v>113</v>
      </c>
      <c r="AF94" s="49"/>
      <c r="AG94" s="49"/>
      <c r="AH94" s="49"/>
      <c r="AI94" s="49"/>
      <c r="AJ94" s="49"/>
      <c r="AK94" s="49"/>
      <c r="AL94" s="49"/>
      <c r="AM94" s="49"/>
      <c r="AN94" s="50"/>
      <c r="AO94" s="44"/>
      <c r="AP94" s="45"/>
      <c r="AQ94" s="45"/>
      <c r="AR94" s="45"/>
      <c r="AS94" s="45"/>
      <c r="AT94" s="45"/>
      <c r="AU94" s="45"/>
      <c r="AV94" s="46"/>
      <c r="AW94" s="44">
        <v>10850</v>
      </c>
      <c r="AX94" s="45"/>
      <c r="AY94" s="45"/>
      <c r="AZ94" s="45"/>
      <c r="BA94" s="45"/>
      <c r="BB94" s="45"/>
      <c r="BC94" s="45"/>
      <c r="BD94" s="46"/>
      <c r="BE94" s="44">
        <f>AW94</f>
        <v>10850</v>
      </c>
      <c r="BF94" s="45"/>
      <c r="BG94" s="45"/>
      <c r="BH94" s="45"/>
      <c r="BI94" s="45"/>
      <c r="BJ94" s="45"/>
      <c r="BK94" s="45"/>
      <c r="BL94" s="46"/>
    </row>
    <row r="95" spans="1:64" ht="54.75" customHeight="1">
      <c r="A95" s="51">
        <v>23</v>
      </c>
      <c r="B95" s="51"/>
      <c r="C95" s="51"/>
      <c r="D95" s="51"/>
      <c r="E95" s="51"/>
      <c r="F95" s="51"/>
      <c r="G95" s="56" t="s">
        <v>138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51" t="s">
        <v>79</v>
      </c>
      <c r="AA95" s="51"/>
      <c r="AB95" s="51"/>
      <c r="AC95" s="51"/>
      <c r="AD95" s="51"/>
      <c r="AE95" s="91" t="s">
        <v>126</v>
      </c>
      <c r="AF95" s="91"/>
      <c r="AG95" s="91"/>
      <c r="AH95" s="91"/>
      <c r="AI95" s="91"/>
      <c r="AJ95" s="91"/>
      <c r="AK95" s="91"/>
      <c r="AL95" s="91"/>
      <c r="AM95" s="91"/>
      <c r="AN95" s="91"/>
      <c r="AO95" s="43">
        <v>3500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>
        <f t="shared" si="6"/>
        <v>3500</v>
      </c>
      <c r="BF95" s="43"/>
      <c r="BG95" s="43"/>
      <c r="BH95" s="43"/>
      <c r="BI95" s="43"/>
      <c r="BJ95" s="43"/>
      <c r="BK95" s="43"/>
      <c r="BL95" s="43"/>
    </row>
    <row r="96" spans="1:64" s="8" customFormat="1" ht="114.6" customHeight="1">
      <c r="A96" s="51">
        <v>24</v>
      </c>
      <c r="B96" s="51"/>
      <c r="C96" s="51"/>
      <c r="D96" s="51"/>
      <c r="E96" s="51"/>
      <c r="F96" s="51"/>
      <c r="G96" s="52" t="s">
        <v>127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48" t="s">
        <v>79</v>
      </c>
      <c r="AA96" s="59"/>
      <c r="AB96" s="59"/>
      <c r="AC96" s="59"/>
      <c r="AD96" s="60"/>
      <c r="AE96" s="88" t="s">
        <v>128</v>
      </c>
      <c r="AF96" s="89"/>
      <c r="AG96" s="89"/>
      <c r="AH96" s="89"/>
      <c r="AI96" s="89"/>
      <c r="AJ96" s="89"/>
      <c r="AK96" s="89"/>
      <c r="AL96" s="89"/>
      <c r="AM96" s="89"/>
      <c r="AN96" s="90"/>
      <c r="AO96" s="44"/>
      <c r="AP96" s="45"/>
      <c r="AQ96" s="45"/>
      <c r="AR96" s="45"/>
      <c r="AS96" s="45"/>
      <c r="AT96" s="45"/>
      <c r="AU96" s="45"/>
      <c r="AV96" s="46"/>
      <c r="AW96" s="44">
        <v>8000</v>
      </c>
      <c r="AX96" s="45"/>
      <c r="AY96" s="45"/>
      <c r="AZ96" s="45"/>
      <c r="BA96" s="45"/>
      <c r="BB96" s="45"/>
      <c r="BC96" s="45"/>
      <c r="BD96" s="46"/>
      <c r="BE96" s="44">
        <f>AW96</f>
        <v>8000</v>
      </c>
      <c r="BF96" s="45"/>
      <c r="BG96" s="45"/>
      <c r="BH96" s="45"/>
      <c r="BI96" s="45"/>
      <c r="BJ96" s="45"/>
      <c r="BK96" s="45"/>
      <c r="BL96" s="46"/>
    </row>
    <row r="97" spans="1:1025" ht="54.75" customHeight="1">
      <c r="A97" s="51">
        <v>25</v>
      </c>
      <c r="B97" s="51"/>
      <c r="C97" s="51"/>
      <c r="D97" s="51"/>
      <c r="E97" s="51"/>
      <c r="F97" s="51"/>
      <c r="G97" s="56" t="s">
        <v>130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51" t="s">
        <v>79</v>
      </c>
      <c r="AA97" s="51"/>
      <c r="AB97" s="51"/>
      <c r="AC97" s="51"/>
      <c r="AD97" s="51"/>
      <c r="AE97" s="51" t="s">
        <v>131</v>
      </c>
      <c r="AF97" s="51"/>
      <c r="AG97" s="51"/>
      <c r="AH97" s="51"/>
      <c r="AI97" s="51"/>
      <c r="AJ97" s="51"/>
      <c r="AK97" s="51"/>
      <c r="AL97" s="51"/>
      <c r="AM97" s="51"/>
      <c r="AN97" s="51"/>
      <c r="AO97" s="43">
        <v>5394.74</v>
      </c>
      <c r="AP97" s="43"/>
      <c r="AQ97" s="43"/>
      <c r="AR97" s="43"/>
      <c r="AS97" s="43"/>
      <c r="AT97" s="43"/>
      <c r="AU97" s="43"/>
      <c r="AV97" s="43"/>
      <c r="AW97" s="43">
        <v>16328.18</v>
      </c>
      <c r="AX97" s="43"/>
      <c r="AY97" s="43"/>
      <c r="AZ97" s="43"/>
      <c r="BA97" s="43"/>
      <c r="BB97" s="43"/>
      <c r="BC97" s="43"/>
      <c r="BD97" s="43"/>
      <c r="BE97" s="43">
        <f t="shared" ref="BE97" si="8">AO97+AW97</f>
        <v>21722.92</v>
      </c>
      <c r="BF97" s="43"/>
      <c r="BG97" s="43"/>
      <c r="BH97" s="43"/>
      <c r="BI97" s="43"/>
      <c r="BJ97" s="43"/>
      <c r="BK97" s="43"/>
      <c r="BL97" s="43"/>
    </row>
    <row r="98" spans="1:1025" s="8" customFormat="1" ht="93.6" customHeight="1">
      <c r="A98" s="51">
        <v>26</v>
      </c>
      <c r="B98" s="51"/>
      <c r="C98" s="51"/>
      <c r="D98" s="51"/>
      <c r="E98" s="51"/>
      <c r="F98" s="51"/>
      <c r="G98" s="52" t="s">
        <v>104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5" t="s">
        <v>79</v>
      </c>
      <c r="AA98" s="55"/>
      <c r="AB98" s="55"/>
      <c r="AC98" s="55"/>
      <c r="AD98" s="55"/>
      <c r="AE98" s="48" t="s">
        <v>106</v>
      </c>
      <c r="AF98" s="49"/>
      <c r="AG98" s="49"/>
      <c r="AH98" s="49"/>
      <c r="AI98" s="49"/>
      <c r="AJ98" s="49"/>
      <c r="AK98" s="49"/>
      <c r="AL98" s="49"/>
      <c r="AM98" s="49"/>
      <c r="AN98" s="50"/>
      <c r="AO98" s="43">
        <v>5855.31</v>
      </c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>
        <f t="shared" si="6"/>
        <v>5855.31</v>
      </c>
      <c r="BF98" s="43"/>
      <c r="BG98" s="43"/>
      <c r="BH98" s="43"/>
      <c r="BI98" s="43"/>
      <c r="BJ98" s="43"/>
      <c r="BK98" s="43"/>
      <c r="BL98" s="43"/>
    </row>
    <row r="99" spans="1:1025" s="8" customFormat="1" ht="114.6" customHeight="1">
      <c r="A99" s="51">
        <v>27</v>
      </c>
      <c r="B99" s="51"/>
      <c r="C99" s="51"/>
      <c r="D99" s="51"/>
      <c r="E99" s="51"/>
      <c r="F99" s="51"/>
      <c r="G99" s="52" t="s">
        <v>103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4"/>
      <c r="Z99" s="48" t="s">
        <v>79</v>
      </c>
      <c r="AA99" s="59"/>
      <c r="AB99" s="59"/>
      <c r="AC99" s="59"/>
      <c r="AD99" s="60"/>
      <c r="AE99" s="48" t="s">
        <v>107</v>
      </c>
      <c r="AF99" s="49"/>
      <c r="AG99" s="49"/>
      <c r="AH99" s="49"/>
      <c r="AI99" s="49"/>
      <c r="AJ99" s="49"/>
      <c r="AK99" s="49"/>
      <c r="AL99" s="49"/>
      <c r="AM99" s="49"/>
      <c r="AN99" s="50"/>
      <c r="AO99" s="44"/>
      <c r="AP99" s="45"/>
      <c r="AQ99" s="45"/>
      <c r="AR99" s="45"/>
      <c r="AS99" s="45"/>
      <c r="AT99" s="45"/>
      <c r="AU99" s="45"/>
      <c r="AV99" s="46"/>
      <c r="AW99" s="44">
        <v>8616</v>
      </c>
      <c r="AX99" s="45"/>
      <c r="AY99" s="45"/>
      <c r="AZ99" s="45"/>
      <c r="BA99" s="45"/>
      <c r="BB99" s="45"/>
      <c r="BC99" s="45"/>
      <c r="BD99" s="46"/>
      <c r="BE99" s="44">
        <f>AW99</f>
        <v>8616</v>
      </c>
      <c r="BF99" s="45"/>
      <c r="BG99" s="45"/>
      <c r="BH99" s="45"/>
      <c r="BI99" s="45"/>
      <c r="BJ99" s="45"/>
      <c r="BK99" s="45"/>
      <c r="BL99" s="46"/>
    </row>
    <row r="100" spans="1:1025" ht="54.75" customHeight="1">
      <c r="A100" s="51">
        <v>28</v>
      </c>
      <c r="B100" s="51"/>
      <c r="C100" s="51"/>
      <c r="D100" s="51"/>
      <c r="E100" s="51"/>
      <c r="F100" s="51"/>
      <c r="G100" s="56" t="s">
        <v>125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51" t="s">
        <v>79</v>
      </c>
      <c r="AA100" s="51"/>
      <c r="AB100" s="51"/>
      <c r="AC100" s="51"/>
      <c r="AD100" s="51"/>
      <c r="AE100" s="51" t="s">
        <v>118</v>
      </c>
      <c r="AF100" s="51"/>
      <c r="AG100" s="51"/>
      <c r="AH100" s="51"/>
      <c r="AI100" s="51"/>
      <c r="AJ100" s="51"/>
      <c r="AK100" s="51"/>
      <c r="AL100" s="51"/>
      <c r="AM100" s="51"/>
      <c r="AN100" s="51"/>
      <c r="AO100" s="43">
        <v>7553.33</v>
      </c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>
        <f t="shared" ref="BE100" si="9">AO100+AW100</f>
        <v>7553.33</v>
      </c>
      <c r="BF100" s="43"/>
      <c r="BG100" s="43"/>
      <c r="BH100" s="43"/>
      <c r="BI100" s="43"/>
      <c r="BJ100" s="43"/>
      <c r="BK100" s="43"/>
      <c r="BL100" s="43"/>
    </row>
    <row r="101" spans="1:1025" s="8" customFormat="1" ht="114.6" customHeight="1">
      <c r="A101" s="51">
        <v>29</v>
      </c>
      <c r="B101" s="51"/>
      <c r="C101" s="51"/>
      <c r="D101" s="51"/>
      <c r="E101" s="51"/>
      <c r="F101" s="51"/>
      <c r="G101" s="52" t="s">
        <v>116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48" t="s">
        <v>79</v>
      </c>
      <c r="AA101" s="59"/>
      <c r="AB101" s="59"/>
      <c r="AC101" s="59"/>
      <c r="AD101" s="60"/>
      <c r="AE101" s="48" t="s">
        <v>119</v>
      </c>
      <c r="AF101" s="49"/>
      <c r="AG101" s="49"/>
      <c r="AH101" s="49"/>
      <c r="AI101" s="49"/>
      <c r="AJ101" s="49"/>
      <c r="AK101" s="49"/>
      <c r="AL101" s="49"/>
      <c r="AM101" s="49"/>
      <c r="AN101" s="50"/>
      <c r="AO101" s="44"/>
      <c r="AP101" s="45"/>
      <c r="AQ101" s="45"/>
      <c r="AR101" s="45"/>
      <c r="AS101" s="45"/>
      <c r="AT101" s="45"/>
      <c r="AU101" s="45"/>
      <c r="AV101" s="46"/>
      <c r="AW101" s="44">
        <v>10725</v>
      </c>
      <c r="AX101" s="45"/>
      <c r="AY101" s="45"/>
      <c r="AZ101" s="45"/>
      <c r="BA101" s="45"/>
      <c r="BB101" s="45"/>
      <c r="BC101" s="45"/>
      <c r="BD101" s="46"/>
      <c r="BE101" s="44">
        <f>AW101</f>
        <v>10725</v>
      </c>
      <c r="BF101" s="45"/>
      <c r="BG101" s="45"/>
      <c r="BH101" s="45"/>
      <c r="BI101" s="45"/>
      <c r="BJ101" s="45"/>
      <c r="BK101" s="45"/>
      <c r="BL101" s="46"/>
    </row>
    <row r="102" spans="1:1025" s="21" customFormat="1" ht="12.75" customHeight="1">
      <c r="A102" s="61">
        <v>0</v>
      </c>
      <c r="B102" s="61"/>
      <c r="C102" s="61"/>
      <c r="D102" s="61"/>
      <c r="E102" s="61"/>
      <c r="F102" s="61"/>
      <c r="G102" s="61" t="s">
        <v>111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</row>
    <row r="103" spans="1:1025" ht="60.75" customHeight="1">
      <c r="A103" s="51">
        <v>30</v>
      </c>
      <c r="B103" s="51"/>
      <c r="C103" s="51"/>
      <c r="D103" s="51"/>
      <c r="E103" s="51"/>
      <c r="F103" s="51"/>
      <c r="G103" s="48" t="s">
        <v>110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  <c r="Z103" s="55" t="s">
        <v>109</v>
      </c>
      <c r="AA103" s="55"/>
      <c r="AB103" s="55"/>
      <c r="AC103" s="55"/>
      <c r="AD103" s="55"/>
      <c r="AE103" s="48" t="s">
        <v>139</v>
      </c>
      <c r="AF103" s="49"/>
      <c r="AG103" s="49"/>
      <c r="AH103" s="49"/>
      <c r="AI103" s="49"/>
      <c r="AJ103" s="49"/>
      <c r="AK103" s="49"/>
      <c r="AL103" s="49"/>
      <c r="AM103" s="49"/>
      <c r="AN103" s="50"/>
      <c r="AO103" s="96">
        <v>100</v>
      </c>
      <c r="AP103" s="96"/>
      <c r="AQ103" s="96"/>
      <c r="AR103" s="96"/>
      <c r="AS103" s="96"/>
      <c r="AT103" s="96"/>
      <c r="AU103" s="96"/>
      <c r="AV103" s="96"/>
      <c r="AW103" s="43">
        <v>100</v>
      </c>
      <c r="AX103" s="43"/>
      <c r="AY103" s="43"/>
      <c r="AZ103" s="43"/>
      <c r="BA103" s="43"/>
      <c r="BB103" s="43"/>
      <c r="BC103" s="43"/>
      <c r="BD103" s="43"/>
      <c r="BE103" s="96">
        <v>100</v>
      </c>
      <c r="BF103" s="96"/>
      <c r="BG103" s="96"/>
      <c r="BH103" s="96"/>
      <c r="BI103" s="96"/>
      <c r="BJ103" s="96"/>
      <c r="BK103" s="96"/>
      <c r="BL103" s="96"/>
    </row>
    <row r="104" spans="1:1025"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1025"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1025"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1025" s="25" customFormat="1" ht="29.25" customHeight="1">
      <c r="A107" s="101" t="s">
        <v>84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4"/>
      <c r="AO107" s="95" t="s">
        <v>145</v>
      </c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</row>
    <row r="108" spans="1:1025" s="37" customForma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93" t="s">
        <v>85</v>
      </c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36"/>
      <c r="AO108" s="93" t="s">
        <v>86</v>
      </c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36"/>
      <c r="PM108" s="36"/>
      <c r="PN108" s="36"/>
      <c r="PO108" s="36"/>
      <c r="PP108" s="36"/>
      <c r="PQ108" s="36"/>
      <c r="PR108" s="36"/>
      <c r="PS108" s="36"/>
      <c r="PT108" s="36"/>
      <c r="PU108" s="36"/>
      <c r="PV108" s="36"/>
      <c r="PW108" s="36"/>
      <c r="PX108" s="36"/>
      <c r="PY108" s="36"/>
      <c r="PZ108" s="36"/>
      <c r="QA108" s="36"/>
      <c r="QB108" s="36"/>
      <c r="QC108" s="36"/>
      <c r="QD108" s="36"/>
      <c r="QE108" s="36"/>
      <c r="QF108" s="36"/>
      <c r="QG108" s="36"/>
      <c r="QH108" s="36"/>
      <c r="QI108" s="36"/>
      <c r="QJ108" s="36"/>
      <c r="QK108" s="36"/>
      <c r="QL108" s="36"/>
      <c r="QM108" s="36"/>
      <c r="QN108" s="36"/>
      <c r="QO108" s="36"/>
      <c r="QP108" s="36"/>
      <c r="QQ108" s="36"/>
      <c r="QR108" s="36"/>
      <c r="QS108" s="36"/>
      <c r="QT108" s="36"/>
      <c r="QU108" s="36"/>
      <c r="QV108" s="36"/>
      <c r="QW108" s="36"/>
      <c r="QX108" s="36"/>
      <c r="QY108" s="36"/>
      <c r="QZ108" s="36"/>
      <c r="RA108" s="36"/>
      <c r="RB108" s="36"/>
      <c r="RC108" s="36"/>
      <c r="RD108" s="36"/>
      <c r="RE108" s="36"/>
      <c r="RF108" s="36"/>
      <c r="RG108" s="36"/>
      <c r="RH108" s="36"/>
      <c r="RI108" s="36"/>
      <c r="RJ108" s="36"/>
      <c r="RK108" s="36"/>
      <c r="RL108" s="36"/>
      <c r="RM108" s="36"/>
      <c r="RN108" s="36"/>
      <c r="RO108" s="36"/>
      <c r="RP108" s="36"/>
      <c r="RQ108" s="36"/>
      <c r="RR108" s="36"/>
      <c r="RS108" s="36"/>
      <c r="RT108" s="36"/>
      <c r="RU108" s="36"/>
      <c r="RV108" s="36"/>
      <c r="RW108" s="36"/>
      <c r="RX108" s="36"/>
      <c r="RY108" s="36"/>
      <c r="RZ108" s="36"/>
      <c r="SA108" s="36"/>
      <c r="SB108" s="36"/>
      <c r="SC108" s="36"/>
      <c r="SD108" s="36"/>
      <c r="SE108" s="36"/>
      <c r="SF108" s="36"/>
      <c r="SG108" s="36"/>
      <c r="SH108" s="36"/>
      <c r="SI108" s="36"/>
      <c r="SJ108" s="36"/>
      <c r="SK108" s="36"/>
      <c r="SL108" s="36"/>
      <c r="SM108" s="36"/>
      <c r="SN108" s="36"/>
      <c r="SO108" s="36"/>
      <c r="SP108" s="36"/>
      <c r="SQ108" s="36"/>
      <c r="SR108" s="36"/>
      <c r="SS108" s="36"/>
      <c r="ST108" s="36"/>
      <c r="SU108" s="36"/>
      <c r="SV108" s="36"/>
      <c r="SW108" s="36"/>
      <c r="SX108" s="36"/>
      <c r="SY108" s="36"/>
      <c r="SZ108" s="36"/>
      <c r="TA108" s="36"/>
      <c r="TB108" s="36"/>
      <c r="TC108" s="36"/>
      <c r="TD108" s="36"/>
      <c r="TE108" s="36"/>
      <c r="TF108" s="36"/>
      <c r="TG108" s="36"/>
      <c r="TH108" s="36"/>
      <c r="TI108" s="36"/>
      <c r="TJ108" s="36"/>
      <c r="TK108" s="36"/>
      <c r="TL108" s="36"/>
      <c r="TM108" s="36"/>
      <c r="TN108" s="36"/>
      <c r="TO108" s="36"/>
      <c r="TP108" s="36"/>
      <c r="TQ108" s="36"/>
      <c r="TR108" s="36"/>
      <c r="TS108" s="36"/>
      <c r="TT108" s="36"/>
      <c r="TU108" s="36"/>
      <c r="TV108" s="36"/>
      <c r="TW108" s="36"/>
      <c r="TX108" s="36"/>
      <c r="TY108" s="36"/>
      <c r="TZ108" s="36"/>
      <c r="UA108" s="36"/>
      <c r="UB108" s="36"/>
      <c r="UC108" s="36"/>
      <c r="UD108" s="36"/>
      <c r="UE108" s="36"/>
      <c r="UF108" s="36"/>
      <c r="UG108" s="36"/>
      <c r="UH108" s="36"/>
      <c r="UI108" s="36"/>
      <c r="UJ108" s="36"/>
      <c r="UK108" s="36"/>
      <c r="UL108" s="36"/>
      <c r="UM108" s="36"/>
      <c r="UN108" s="36"/>
      <c r="UO108" s="36"/>
      <c r="UP108" s="36"/>
      <c r="UQ108" s="36"/>
      <c r="UR108" s="36"/>
      <c r="US108" s="36"/>
      <c r="UT108" s="36"/>
      <c r="UU108" s="36"/>
      <c r="UV108" s="36"/>
      <c r="UW108" s="36"/>
      <c r="UX108" s="36"/>
      <c r="UY108" s="36"/>
      <c r="UZ108" s="36"/>
      <c r="VA108" s="36"/>
      <c r="VB108" s="36"/>
      <c r="VC108" s="36"/>
      <c r="VD108" s="36"/>
      <c r="VE108" s="36"/>
      <c r="VF108" s="36"/>
      <c r="VG108" s="36"/>
      <c r="VH108" s="36"/>
      <c r="VI108" s="36"/>
      <c r="VJ108" s="36"/>
      <c r="VK108" s="36"/>
      <c r="VL108" s="36"/>
      <c r="VM108" s="36"/>
      <c r="VN108" s="36"/>
      <c r="VO108" s="36"/>
      <c r="VP108" s="36"/>
      <c r="VQ108" s="36"/>
      <c r="VR108" s="36"/>
      <c r="VS108" s="36"/>
      <c r="VT108" s="36"/>
      <c r="VU108" s="36"/>
      <c r="VV108" s="36"/>
      <c r="VW108" s="36"/>
      <c r="VX108" s="36"/>
      <c r="VY108" s="36"/>
      <c r="VZ108" s="36"/>
      <c r="WA108" s="36"/>
      <c r="WB108" s="36"/>
      <c r="WC108" s="36"/>
      <c r="WD108" s="36"/>
      <c r="WE108" s="36"/>
      <c r="WF108" s="36"/>
      <c r="WG108" s="36"/>
      <c r="WH108" s="36"/>
      <c r="WI108" s="36"/>
      <c r="WJ108" s="36"/>
      <c r="WK108" s="36"/>
      <c r="WL108" s="36"/>
      <c r="WM108" s="36"/>
      <c r="WN108" s="36"/>
      <c r="WO108" s="36"/>
      <c r="WP108" s="36"/>
      <c r="WQ108" s="36"/>
      <c r="WR108" s="36"/>
      <c r="WS108" s="36"/>
      <c r="WT108" s="36"/>
      <c r="WU108" s="36"/>
      <c r="WV108" s="36"/>
      <c r="WW108" s="36"/>
      <c r="WX108" s="36"/>
      <c r="WY108" s="36"/>
      <c r="WZ108" s="36"/>
      <c r="XA108" s="36"/>
      <c r="XB108" s="36"/>
      <c r="XC108" s="36"/>
      <c r="XD108" s="36"/>
      <c r="XE108" s="36"/>
      <c r="XF108" s="36"/>
      <c r="XG108" s="36"/>
      <c r="XH108" s="36"/>
      <c r="XI108" s="36"/>
      <c r="XJ108" s="36"/>
      <c r="XK108" s="36"/>
      <c r="XL108" s="36"/>
      <c r="XM108" s="36"/>
      <c r="XN108" s="36"/>
      <c r="XO108" s="36"/>
      <c r="XP108" s="36"/>
      <c r="XQ108" s="36"/>
      <c r="XR108" s="36"/>
      <c r="XS108" s="36"/>
      <c r="XT108" s="36"/>
      <c r="XU108" s="36"/>
      <c r="XV108" s="36"/>
      <c r="XW108" s="36"/>
      <c r="XX108" s="36"/>
      <c r="XY108" s="36"/>
      <c r="XZ108" s="36"/>
      <c r="YA108" s="36"/>
      <c r="YB108" s="36"/>
      <c r="YC108" s="36"/>
      <c r="YD108" s="36"/>
      <c r="YE108" s="36"/>
      <c r="YF108" s="36"/>
      <c r="YG108" s="36"/>
      <c r="YH108" s="36"/>
      <c r="YI108" s="36"/>
      <c r="YJ108" s="36"/>
      <c r="YK108" s="36"/>
      <c r="YL108" s="36"/>
      <c r="YM108" s="36"/>
      <c r="YN108" s="36"/>
      <c r="YO108" s="36"/>
      <c r="YP108" s="36"/>
      <c r="YQ108" s="36"/>
      <c r="YR108" s="36"/>
      <c r="YS108" s="36"/>
      <c r="YT108" s="36"/>
      <c r="YU108" s="36"/>
      <c r="YV108" s="36"/>
      <c r="YW108" s="36"/>
      <c r="YX108" s="36"/>
      <c r="YY108" s="36"/>
      <c r="YZ108" s="36"/>
      <c r="ZA108" s="36"/>
      <c r="ZB108" s="36"/>
      <c r="ZC108" s="36"/>
      <c r="ZD108" s="36"/>
      <c r="ZE108" s="36"/>
      <c r="ZF108" s="36"/>
      <c r="ZG108" s="36"/>
      <c r="ZH108" s="36"/>
      <c r="ZI108" s="36"/>
      <c r="ZJ108" s="36"/>
      <c r="ZK108" s="36"/>
      <c r="ZL108" s="36"/>
      <c r="ZM108" s="36"/>
      <c r="ZN108" s="36"/>
      <c r="ZO108" s="36"/>
      <c r="ZP108" s="36"/>
      <c r="ZQ108" s="36"/>
      <c r="ZR108" s="36"/>
      <c r="ZS108" s="36"/>
      <c r="ZT108" s="36"/>
      <c r="ZU108" s="36"/>
      <c r="ZV108" s="36"/>
      <c r="ZW108" s="36"/>
      <c r="ZX108" s="36"/>
      <c r="ZY108" s="36"/>
      <c r="ZZ108" s="36"/>
      <c r="AAA108" s="36"/>
      <c r="AAB108" s="36"/>
      <c r="AAC108" s="36"/>
      <c r="AAD108" s="36"/>
      <c r="AAE108" s="36"/>
      <c r="AAF108" s="36"/>
      <c r="AAG108" s="36"/>
      <c r="AAH108" s="36"/>
      <c r="AAI108" s="36"/>
      <c r="AAJ108" s="36"/>
      <c r="AAK108" s="36"/>
      <c r="AAL108" s="36"/>
      <c r="AAM108" s="36"/>
      <c r="AAN108" s="36"/>
      <c r="AAO108" s="36"/>
      <c r="AAP108" s="36"/>
      <c r="AAQ108" s="36"/>
      <c r="AAR108" s="36"/>
      <c r="AAS108" s="36"/>
      <c r="AAT108" s="36"/>
      <c r="AAU108" s="36"/>
      <c r="AAV108" s="36"/>
      <c r="AAW108" s="36"/>
      <c r="AAX108" s="36"/>
      <c r="AAY108" s="36"/>
      <c r="AAZ108" s="36"/>
      <c r="ABA108" s="36"/>
      <c r="ABB108" s="36"/>
      <c r="ABC108" s="36"/>
      <c r="ABD108" s="36"/>
      <c r="ABE108" s="36"/>
      <c r="ABF108" s="36"/>
      <c r="ABG108" s="36"/>
      <c r="ABH108" s="36"/>
      <c r="ABI108" s="36"/>
      <c r="ABJ108" s="36"/>
      <c r="ABK108" s="36"/>
      <c r="ABL108" s="36"/>
      <c r="ABM108" s="36"/>
      <c r="ABN108" s="36"/>
      <c r="ABO108" s="36"/>
      <c r="ABP108" s="36"/>
      <c r="ABQ108" s="36"/>
      <c r="ABR108" s="36"/>
      <c r="ABS108" s="36"/>
      <c r="ABT108" s="36"/>
      <c r="ABU108" s="36"/>
      <c r="ABV108" s="36"/>
      <c r="ABW108" s="36"/>
      <c r="ABX108" s="36"/>
      <c r="ABY108" s="36"/>
      <c r="ABZ108" s="36"/>
      <c r="ACA108" s="36"/>
      <c r="ACB108" s="36"/>
      <c r="ACC108" s="36"/>
      <c r="ACD108" s="36"/>
      <c r="ACE108" s="36"/>
      <c r="ACF108" s="36"/>
      <c r="ACG108" s="36"/>
      <c r="ACH108" s="36"/>
      <c r="ACI108" s="36"/>
      <c r="ACJ108" s="36"/>
      <c r="ACK108" s="36"/>
      <c r="ACL108" s="36"/>
      <c r="ACM108" s="36"/>
      <c r="ACN108" s="36"/>
      <c r="ACO108" s="36"/>
      <c r="ACP108" s="36"/>
      <c r="ACQ108" s="36"/>
      <c r="ACR108" s="36"/>
      <c r="ACS108" s="36"/>
      <c r="ACT108" s="36"/>
      <c r="ACU108" s="36"/>
      <c r="ACV108" s="36"/>
      <c r="ACW108" s="36"/>
      <c r="ACX108" s="36"/>
      <c r="ACY108" s="36"/>
      <c r="ACZ108" s="36"/>
      <c r="ADA108" s="36"/>
      <c r="ADB108" s="36"/>
      <c r="ADC108" s="36"/>
      <c r="ADD108" s="36"/>
      <c r="ADE108" s="36"/>
      <c r="ADF108" s="36"/>
      <c r="ADG108" s="36"/>
      <c r="ADH108" s="36"/>
      <c r="ADI108" s="36"/>
      <c r="ADJ108" s="36"/>
      <c r="ADK108" s="36"/>
      <c r="ADL108" s="36"/>
      <c r="ADM108" s="36"/>
      <c r="ADN108" s="36"/>
      <c r="ADO108" s="36"/>
      <c r="ADP108" s="36"/>
      <c r="ADQ108" s="36"/>
      <c r="ADR108" s="36"/>
      <c r="ADS108" s="36"/>
      <c r="ADT108" s="36"/>
      <c r="ADU108" s="36"/>
      <c r="ADV108" s="36"/>
      <c r="ADW108" s="36"/>
      <c r="ADX108" s="36"/>
      <c r="ADY108" s="36"/>
      <c r="ADZ108" s="36"/>
      <c r="AEA108" s="36"/>
      <c r="AEB108" s="36"/>
      <c r="AEC108" s="36"/>
      <c r="AED108" s="36"/>
      <c r="AEE108" s="36"/>
      <c r="AEF108" s="36"/>
      <c r="AEG108" s="36"/>
      <c r="AEH108" s="36"/>
      <c r="AEI108" s="36"/>
      <c r="AEJ108" s="36"/>
      <c r="AEK108" s="36"/>
      <c r="AEL108" s="36"/>
      <c r="AEM108" s="36"/>
      <c r="AEN108" s="36"/>
      <c r="AEO108" s="36"/>
      <c r="AEP108" s="36"/>
      <c r="AEQ108" s="36"/>
      <c r="AER108" s="36"/>
      <c r="AES108" s="36"/>
      <c r="AET108" s="36"/>
      <c r="AEU108" s="36"/>
      <c r="AEV108" s="36"/>
      <c r="AEW108" s="36"/>
      <c r="AEX108" s="36"/>
      <c r="AEY108" s="36"/>
      <c r="AEZ108" s="36"/>
      <c r="AFA108" s="36"/>
      <c r="AFB108" s="36"/>
      <c r="AFC108" s="36"/>
      <c r="AFD108" s="36"/>
      <c r="AFE108" s="36"/>
      <c r="AFF108" s="36"/>
      <c r="AFG108" s="36"/>
      <c r="AFH108" s="36"/>
      <c r="AFI108" s="36"/>
      <c r="AFJ108" s="36"/>
      <c r="AFK108" s="36"/>
      <c r="AFL108" s="36"/>
      <c r="AFM108" s="36"/>
      <c r="AFN108" s="36"/>
      <c r="AFO108" s="36"/>
      <c r="AFP108" s="36"/>
      <c r="AFQ108" s="36"/>
      <c r="AFR108" s="36"/>
      <c r="AFS108" s="36"/>
      <c r="AFT108" s="36"/>
      <c r="AFU108" s="36"/>
      <c r="AFV108" s="36"/>
      <c r="AFW108" s="36"/>
      <c r="AFX108" s="36"/>
      <c r="AFY108" s="36"/>
      <c r="AFZ108" s="36"/>
      <c r="AGA108" s="36"/>
      <c r="AGB108" s="36"/>
      <c r="AGC108" s="36"/>
      <c r="AGD108" s="36"/>
      <c r="AGE108" s="36"/>
      <c r="AGF108" s="36"/>
      <c r="AGG108" s="36"/>
      <c r="AGH108" s="36"/>
      <c r="AGI108" s="36"/>
      <c r="AGJ108" s="36"/>
      <c r="AGK108" s="36"/>
      <c r="AGL108" s="36"/>
      <c r="AGM108" s="36"/>
      <c r="AGN108" s="36"/>
      <c r="AGO108" s="36"/>
      <c r="AGP108" s="36"/>
      <c r="AGQ108" s="36"/>
      <c r="AGR108" s="36"/>
      <c r="AGS108" s="36"/>
      <c r="AGT108" s="36"/>
      <c r="AGU108" s="36"/>
      <c r="AGV108" s="36"/>
      <c r="AGW108" s="36"/>
      <c r="AGX108" s="36"/>
      <c r="AGY108" s="36"/>
      <c r="AGZ108" s="36"/>
      <c r="AHA108" s="36"/>
      <c r="AHB108" s="36"/>
      <c r="AHC108" s="36"/>
      <c r="AHD108" s="36"/>
      <c r="AHE108" s="36"/>
      <c r="AHF108" s="36"/>
      <c r="AHG108" s="36"/>
      <c r="AHH108" s="36"/>
      <c r="AHI108" s="36"/>
      <c r="AHJ108" s="36"/>
      <c r="AHK108" s="36"/>
      <c r="AHL108" s="36"/>
      <c r="AHM108" s="36"/>
      <c r="AHN108" s="36"/>
      <c r="AHO108" s="36"/>
      <c r="AHP108" s="36"/>
      <c r="AHQ108" s="36"/>
      <c r="AHR108" s="36"/>
      <c r="AHS108" s="36"/>
      <c r="AHT108" s="36"/>
      <c r="AHU108" s="36"/>
      <c r="AHV108" s="36"/>
      <c r="AHW108" s="36"/>
      <c r="AHX108" s="36"/>
      <c r="AHY108" s="36"/>
      <c r="AHZ108" s="36"/>
      <c r="AIA108" s="36"/>
      <c r="AIB108" s="36"/>
      <c r="AIC108" s="36"/>
      <c r="AID108" s="36"/>
      <c r="AIE108" s="36"/>
      <c r="AIF108" s="36"/>
      <c r="AIG108" s="36"/>
      <c r="AIH108" s="36"/>
      <c r="AII108" s="36"/>
      <c r="AIJ108" s="36"/>
      <c r="AIK108" s="36"/>
      <c r="AIL108" s="36"/>
      <c r="AIM108" s="36"/>
      <c r="AIN108" s="36"/>
      <c r="AIO108" s="36"/>
      <c r="AIP108" s="36"/>
      <c r="AIQ108" s="36"/>
      <c r="AIR108" s="36"/>
      <c r="AIS108" s="36"/>
      <c r="AIT108" s="36"/>
      <c r="AIU108" s="36"/>
      <c r="AIV108" s="36"/>
      <c r="AIW108" s="36"/>
      <c r="AIX108" s="36"/>
      <c r="AIY108" s="36"/>
      <c r="AIZ108" s="36"/>
      <c r="AJA108" s="36"/>
      <c r="AJB108" s="36"/>
      <c r="AJC108" s="36"/>
      <c r="AJD108" s="36"/>
      <c r="AJE108" s="36"/>
      <c r="AJF108" s="36"/>
      <c r="AJG108" s="36"/>
      <c r="AJH108" s="36"/>
      <c r="AJI108" s="36"/>
      <c r="AJJ108" s="36"/>
      <c r="AJK108" s="36"/>
      <c r="AJL108" s="36"/>
      <c r="AJM108" s="36"/>
      <c r="AJN108" s="36"/>
      <c r="AJO108" s="36"/>
      <c r="AJP108" s="36"/>
      <c r="AJQ108" s="36"/>
      <c r="AJR108" s="36"/>
      <c r="AJS108" s="36"/>
      <c r="AJT108" s="36"/>
      <c r="AJU108" s="36"/>
      <c r="AJV108" s="36"/>
      <c r="AJW108" s="36"/>
      <c r="AJX108" s="36"/>
      <c r="AJY108" s="36"/>
      <c r="AJZ108" s="36"/>
      <c r="AKA108" s="36"/>
      <c r="AKB108" s="36"/>
      <c r="AKC108" s="36"/>
      <c r="AKD108" s="36"/>
      <c r="AKE108" s="36"/>
      <c r="AKF108" s="36"/>
      <c r="AKG108" s="36"/>
      <c r="AKH108" s="36"/>
      <c r="AKI108" s="36"/>
      <c r="AKJ108" s="36"/>
      <c r="AKK108" s="36"/>
      <c r="AKL108" s="36"/>
      <c r="AKM108" s="36"/>
      <c r="AKN108" s="36"/>
      <c r="AKO108" s="36"/>
      <c r="AKP108" s="36"/>
      <c r="AKQ108" s="36"/>
      <c r="AKR108" s="36"/>
      <c r="AKS108" s="36"/>
      <c r="AKT108" s="36"/>
      <c r="AKU108" s="36"/>
      <c r="AKV108" s="36"/>
      <c r="AKW108" s="36"/>
      <c r="AKX108" s="36"/>
      <c r="AKY108" s="36"/>
      <c r="AKZ108" s="36"/>
      <c r="ALA108" s="36"/>
      <c r="ALB108" s="36"/>
      <c r="ALC108" s="36"/>
      <c r="ALD108" s="36"/>
      <c r="ALE108" s="36"/>
      <c r="ALF108" s="36"/>
      <c r="ALG108" s="36"/>
      <c r="ALH108" s="36"/>
      <c r="ALI108" s="36"/>
      <c r="ALJ108" s="36"/>
      <c r="ALK108" s="36"/>
      <c r="ALL108" s="36"/>
      <c r="ALM108" s="36"/>
      <c r="ALN108" s="36"/>
      <c r="ALO108" s="36"/>
      <c r="ALP108" s="36"/>
      <c r="ALQ108" s="36"/>
      <c r="ALR108" s="36"/>
      <c r="ALS108" s="36"/>
      <c r="ALT108" s="36"/>
      <c r="ALU108" s="36"/>
      <c r="ALV108" s="36"/>
      <c r="ALW108" s="36"/>
      <c r="ALX108" s="36"/>
      <c r="ALY108" s="36"/>
      <c r="ALZ108" s="36"/>
      <c r="AMA108" s="36"/>
      <c r="AMB108" s="36"/>
      <c r="AMC108" s="36"/>
      <c r="AMD108" s="36"/>
      <c r="AME108" s="36"/>
      <c r="AMF108" s="36"/>
      <c r="AMG108" s="36"/>
      <c r="AMH108" s="36"/>
      <c r="AMI108" s="36"/>
      <c r="AMJ108" s="36"/>
      <c r="AMK108" s="36"/>
    </row>
    <row r="109" spans="1:1025" s="37" customFormat="1" ht="15.95" customHeight="1">
      <c r="A109" s="97" t="s">
        <v>87</v>
      </c>
      <c r="B109" s="97"/>
      <c r="C109" s="97"/>
      <c r="D109" s="97"/>
      <c r="E109" s="97"/>
      <c r="F109" s="97"/>
      <c r="G109" s="97"/>
      <c r="H109" s="97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36"/>
      <c r="PM109" s="36"/>
      <c r="PN109" s="36"/>
      <c r="PO109" s="36"/>
      <c r="PP109" s="36"/>
      <c r="PQ109" s="36"/>
      <c r="PR109" s="36"/>
      <c r="PS109" s="36"/>
      <c r="PT109" s="36"/>
      <c r="PU109" s="36"/>
      <c r="PV109" s="36"/>
      <c r="PW109" s="36"/>
      <c r="PX109" s="36"/>
      <c r="PY109" s="36"/>
      <c r="PZ109" s="36"/>
      <c r="QA109" s="36"/>
      <c r="QB109" s="36"/>
      <c r="QC109" s="36"/>
      <c r="QD109" s="36"/>
      <c r="QE109" s="36"/>
      <c r="QF109" s="36"/>
      <c r="QG109" s="36"/>
      <c r="QH109" s="36"/>
      <c r="QI109" s="36"/>
      <c r="QJ109" s="36"/>
      <c r="QK109" s="36"/>
      <c r="QL109" s="36"/>
      <c r="QM109" s="36"/>
      <c r="QN109" s="36"/>
      <c r="QO109" s="36"/>
      <c r="QP109" s="36"/>
      <c r="QQ109" s="36"/>
      <c r="QR109" s="36"/>
      <c r="QS109" s="36"/>
      <c r="QT109" s="36"/>
      <c r="QU109" s="36"/>
      <c r="QV109" s="36"/>
      <c r="QW109" s="36"/>
      <c r="QX109" s="36"/>
      <c r="QY109" s="36"/>
      <c r="QZ109" s="36"/>
      <c r="RA109" s="36"/>
      <c r="RB109" s="36"/>
      <c r="RC109" s="36"/>
      <c r="RD109" s="36"/>
      <c r="RE109" s="36"/>
      <c r="RF109" s="36"/>
      <c r="RG109" s="36"/>
      <c r="RH109" s="36"/>
      <c r="RI109" s="36"/>
      <c r="RJ109" s="36"/>
      <c r="RK109" s="36"/>
      <c r="RL109" s="36"/>
      <c r="RM109" s="36"/>
      <c r="RN109" s="36"/>
      <c r="RO109" s="36"/>
      <c r="RP109" s="36"/>
      <c r="RQ109" s="36"/>
      <c r="RR109" s="36"/>
      <c r="RS109" s="36"/>
      <c r="RT109" s="36"/>
      <c r="RU109" s="36"/>
      <c r="RV109" s="36"/>
      <c r="RW109" s="36"/>
      <c r="RX109" s="36"/>
      <c r="RY109" s="36"/>
      <c r="RZ109" s="36"/>
      <c r="SA109" s="36"/>
      <c r="SB109" s="36"/>
      <c r="SC109" s="36"/>
      <c r="SD109" s="36"/>
      <c r="SE109" s="36"/>
      <c r="SF109" s="36"/>
      <c r="SG109" s="36"/>
      <c r="SH109" s="36"/>
      <c r="SI109" s="36"/>
      <c r="SJ109" s="36"/>
      <c r="SK109" s="36"/>
      <c r="SL109" s="36"/>
      <c r="SM109" s="36"/>
      <c r="SN109" s="36"/>
      <c r="SO109" s="36"/>
      <c r="SP109" s="36"/>
      <c r="SQ109" s="36"/>
      <c r="SR109" s="36"/>
      <c r="SS109" s="36"/>
      <c r="ST109" s="36"/>
      <c r="SU109" s="36"/>
      <c r="SV109" s="36"/>
      <c r="SW109" s="36"/>
      <c r="SX109" s="36"/>
      <c r="SY109" s="36"/>
      <c r="SZ109" s="36"/>
      <c r="TA109" s="36"/>
      <c r="TB109" s="36"/>
      <c r="TC109" s="36"/>
      <c r="TD109" s="36"/>
      <c r="TE109" s="36"/>
      <c r="TF109" s="36"/>
      <c r="TG109" s="36"/>
      <c r="TH109" s="36"/>
      <c r="TI109" s="36"/>
      <c r="TJ109" s="36"/>
      <c r="TK109" s="36"/>
      <c r="TL109" s="36"/>
      <c r="TM109" s="36"/>
      <c r="TN109" s="36"/>
      <c r="TO109" s="36"/>
      <c r="TP109" s="36"/>
      <c r="TQ109" s="36"/>
      <c r="TR109" s="36"/>
      <c r="TS109" s="36"/>
      <c r="TT109" s="36"/>
      <c r="TU109" s="36"/>
      <c r="TV109" s="36"/>
      <c r="TW109" s="36"/>
      <c r="TX109" s="36"/>
      <c r="TY109" s="36"/>
      <c r="TZ109" s="36"/>
      <c r="UA109" s="36"/>
      <c r="UB109" s="36"/>
      <c r="UC109" s="36"/>
      <c r="UD109" s="36"/>
      <c r="UE109" s="36"/>
      <c r="UF109" s="36"/>
      <c r="UG109" s="36"/>
      <c r="UH109" s="36"/>
      <c r="UI109" s="36"/>
      <c r="UJ109" s="36"/>
      <c r="UK109" s="36"/>
      <c r="UL109" s="36"/>
      <c r="UM109" s="36"/>
      <c r="UN109" s="36"/>
      <c r="UO109" s="36"/>
      <c r="UP109" s="36"/>
      <c r="UQ109" s="36"/>
      <c r="UR109" s="36"/>
      <c r="US109" s="36"/>
      <c r="UT109" s="36"/>
      <c r="UU109" s="36"/>
      <c r="UV109" s="36"/>
      <c r="UW109" s="36"/>
      <c r="UX109" s="36"/>
      <c r="UY109" s="36"/>
      <c r="UZ109" s="36"/>
      <c r="VA109" s="36"/>
      <c r="VB109" s="36"/>
      <c r="VC109" s="36"/>
      <c r="VD109" s="36"/>
      <c r="VE109" s="36"/>
      <c r="VF109" s="36"/>
      <c r="VG109" s="36"/>
      <c r="VH109" s="36"/>
      <c r="VI109" s="36"/>
      <c r="VJ109" s="36"/>
      <c r="VK109" s="36"/>
      <c r="VL109" s="36"/>
      <c r="VM109" s="36"/>
      <c r="VN109" s="36"/>
      <c r="VO109" s="36"/>
      <c r="VP109" s="36"/>
      <c r="VQ109" s="36"/>
      <c r="VR109" s="36"/>
      <c r="VS109" s="36"/>
      <c r="VT109" s="36"/>
      <c r="VU109" s="36"/>
      <c r="VV109" s="36"/>
      <c r="VW109" s="36"/>
      <c r="VX109" s="36"/>
      <c r="VY109" s="36"/>
      <c r="VZ109" s="36"/>
      <c r="WA109" s="36"/>
      <c r="WB109" s="36"/>
      <c r="WC109" s="36"/>
      <c r="WD109" s="36"/>
      <c r="WE109" s="36"/>
      <c r="WF109" s="36"/>
      <c r="WG109" s="36"/>
      <c r="WH109" s="36"/>
      <c r="WI109" s="36"/>
      <c r="WJ109" s="36"/>
      <c r="WK109" s="36"/>
      <c r="WL109" s="36"/>
      <c r="WM109" s="36"/>
      <c r="WN109" s="36"/>
      <c r="WO109" s="36"/>
      <c r="WP109" s="36"/>
      <c r="WQ109" s="36"/>
      <c r="WR109" s="36"/>
      <c r="WS109" s="36"/>
      <c r="WT109" s="36"/>
      <c r="WU109" s="36"/>
      <c r="WV109" s="36"/>
      <c r="WW109" s="36"/>
      <c r="WX109" s="36"/>
      <c r="WY109" s="36"/>
      <c r="WZ109" s="36"/>
      <c r="XA109" s="36"/>
      <c r="XB109" s="36"/>
      <c r="XC109" s="36"/>
      <c r="XD109" s="36"/>
      <c r="XE109" s="36"/>
      <c r="XF109" s="36"/>
      <c r="XG109" s="36"/>
      <c r="XH109" s="36"/>
      <c r="XI109" s="36"/>
      <c r="XJ109" s="36"/>
      <c r="XK109" s="36"/>
      <c r="XL109" s="36"/>
      <c r="XM109" s="36"/>
      <c r="XN109" s="36"/>
      <c r="XO109" s="36"/>
      <c r="XP109" s="36"/>
      <c r="XQ109" s="36"/>
      <c r="XR109" s="36"/>
      <c r="XS109" s="36"/>
      <c r="XT109" s="36"/>
      <c r="XU109" s="36"/>
      <c r="XV109" s="36"/>
      <c r="XW109" s="36"/>
      <c r="XX109" s="36"/>
      <c r="XY109" s="36"/>
      <c r="XZ109" s="36"/>
      <c r="YA109" s="36"/>
      <c r="YB109" s="36"/>
      <c r="YC109" s="36"/>
      <c r="YD109" s="36"/>
      <c r="YE109" s="36"/>
      <c r="YF109" s="36"/>
      <c r="YG109" s="36"/>
      <c r="YH109" s="36"/>
      <c r="YI109" s="36"/>
      <c r="YJ109" s="36"/>
      <c r="YK109" s="36"/>
      <c r="YL109" s="36"/>
      <c r="YM109" s="36"/>
      <c r="YN109" s="36"/>
      <c r="YO109" s="36"/>
      <c r="YP109" s="36"/>
      <c r="YQ109" s="36"/>
      <c r="YR109" s="36"/>
      <c r="YS109" s="36"/>
      <c r="YT109" s="36"/>
      <c r="YU109" s="36"/>
      <c r="YV109" s="36"/>
      <c r="YW109" s="36"/>
      <c r="YX109" s="36"/>
      <c r="YY109" s="36"/>
      <c r="YZ109" s="36"/>
      <c r="ZA109" s="36"/>
      <c r="ZB109" s="36"/>
      <c r="ZC109" s="36"/>
      <c r="ZD109" s="36"/>
      <c r="ZE109" s="36"/>
      <c r="ZF109" s="36"/>
      <c r="ZG109" s="36"/>
      <c r="ZH109" s="36"/>
      <c r="ZI109" s="36"/>
      <c r="ZJ109" s="36"/>
      <c r="ZK109" s="36"/>
      <c r="ZL109" s="36"/>
      <c r="ZM109" s="36"/>
      <c r="ZN109" s="36"/>
      <c r="ZO109" s="36"/>
      <c r="ZP109" s="36"/>
      <c r="ZQ109" s="36"/>
      <c r="ZR109" s="36"/>
      <c r="ZS109" s="36"/>
      <c r="ZT109" s="36"/>
      <c r="ZU109" s="36"/>
      <c r="ZV109" s="36"/>
      <c r="ZW109" s="36"/>
      <c r="ZX109" s="36"/>
      <c r="ZY109" s="36"/>
      <c r="ZZ109" s="36"/>
      <c r="AAA109" s="36"/>
      <c r="AAB109" s="36"/>
      <c r="AAC109" s="36"/>
      <c r="AAD109" s="36"/>
      <c r="AAE109" s="36"/>
      <c r="AAF109" s="36"/>
      <c r="AAG109" s="36"/>
      <c r="AAH109" s="36"/>
      <c r="AAI109" s="36"/>
      <c r="AAJ109" s="36"/>
      <c r="AAK109" s="36"/>
      <c r="AAL109" s="36"/>
      <c r="AAM109" s="36"/>
      <c r="AAN109" s="36"/>
      <c r="AAO109" s="36"/>
      <c r="AAP109" s="36"/>
      <c r="AAQ109" s="36"/>
      <c r="AAR109" s="36"/>
      <c r="AAS109" s="36"/>
      <c r="AAT109" s="36"/>
      <c r="AAU109" s="36"/>
      <c r="AAV109" s="36"/>
      <c r="AAW109" s="36"/>
      <c r="AAX109" s="36"/>
      <c r="AAY109" s="36"/>
      <c r="AAZ109" s="36"/>
      <c r="ABA109" s="36"/>
      <c r="ABB109" s="36"/>
      <c r="ABC109" s="36"/>
      <c r="ABD109" s="36"/>
      <c r="ABE109" s="36"/>
      <c r="ABF109" s="36"/>
      <c r="ABG109" s="36"/>
      <c r="ABH109" s="36"/>
      <c r="ABI109" s="36"/>
      <c r="ABJ109" s="36"/>
      <c r="ABK109" s="36"/>
      <c r="ABL109" s="36"/>
      <c r="ABM109" s="36"/>
      <c r="ABN109" s="36"/>
      <c r="ABO109" s="36"/>
      <c r="ABP109" s="36"/>
      <c r="ABQ109" s="36"/>
      <c r="ABR109" s="36"/>
      <c r="ABS109" s="36"/>
      <c r="ABT109" s="36"/>
      <c r="ABU109" s="36"/>
      <c r="ABV109" s="36"/>
      <c r="ABW109" s="36"/>
      <c r="ABX109" s="36"/>
      <c r="ABY109" s="36"/>
      <c r="ABZ109" s="36"/>
      <c r="ACA109" s="36"/>
      <c r="ACB109" s="36"/>
      <c r="ACC109" s="36"/>
      <c r="ACD109" s="36"/>
      <c r="ACE109" s="36"/>
      <c r="ACF109" s="36"/>
      <c r="ACG109" s="36"/>
      <c r="ACH109" s="36"/>
      <c r="ACI109" s="36"/>
      <c r="ACJ109" s="36"/>
      <c r="ACK109" s="36"/>
      <c r="ACL109" s="36"/>
      <c r="ACM109" s="36"/>
      <c r="ACN109" s="36"/>
      <c r="ACO109" s="36"/>
      <c r="ACP109" s="36"/>
      <c r="ACQ109" s="36"/>
      <c r="ACR109" s="36"/>
      <c r="ACS109" s="36"/>
      <c r="ACT109" s="36"/>
      <c r="ACU109" s="36"/>
      <c r="ACV109" s="36"/>
      <c r="ACW109" s="36"/>
      <c r="ACX109" s="36"/>
      <c r="ACY109" s="36"/>
      <c r="ACZ109" s="36"/>
      <c r="ADA109" s="36"/>
      <c r="ADB109" s="36"/>
      <c r="ADC109" s="36"/>
      <c r="ADD109" s="36"/>
      <c r="ADE109" s="36"/>
      <c r="ADF109" s="36"/>
      <c r="ADG109" s="36"/>
      <c r="ADH109" s="36"/>
      <c r="ADI109" s="36"/>
      <c r="ADJ109" s="36"/>
      <c r="ADK109" s="36"/>
      <c r="ADL109" s="36"/>
      <c r="ADM109" s="36"/>
      <c r="ADN109" s="36"/>
      <c r="ADO109" s="36"/>
      <c r="ADP109" s="36"/>
      <c r="ADQ109" s="36"/>
      <c r="ADR109" s="36"/>
      <c r="ADS109" s="36"/>
      <c r="ADT109" s="36"/>
      <c r="ADU109" s="36"/>
      <c r="ADV109" s="36"/>
      <c r="ADW109" s="36"/>
      <c r="ADX109" s="36"/>
      <c r="ADY109" s="36"/>
      <c r="ADZ109" s="36"/>
      <c r="AEA109" s="36"/>
      <c r="AEB109" s="36"/>
      <c r="AEC109" s="36"/>
      <c r="AED109" s="36"/>
      <c r="AEE109" s="36"/>
      <c r="AEF109" s="36"/>
      <c r="AEG109" s="36"/>
      <c r="AEH109" s="36"/>
      <c r="AEI109" s="36"/>
      <c r="AEJ109" s="36"/>
      <c r="AEK109" s="36"/>
      <c r="AEL109" s="36"/>
      <c r="AEM109" s="36"/>
      <c r="AEN109" s="36"/>
      <c r="AEO109" s="36"/>
      <c r="AEP109" s="36"/>
      <c r="AEQ109" s="36"/>
      <c r="AER109" s="36"/>
      <c r="AES109" s="36"/>
      <c r="AET109" s="36"/>
      <c r="AEU109" s="36"/>
      <c r="AEV109" s="36"/>
      <c r="AEW109" s="36"/>
      <c r="AEX109" s="36"/>
      <c r="AEY109" s="36"/>
      <c r="AEZ109" s="36"/>
      <c r="AFA109" s="36"/>
      <c r="AFB109" s="36"/>
      <c r="AFC109" s="36"/>
      <c r="AFD109" s="36"/>
      <c r="AFE109" s="36"/>
      <c r="AFF109" s="36"/>
      <c r="AFG109" s="36"/>
      <c r="AFH109" s="36"/>
      <c r="AFI109" s="36"/>
      <c r="AFJ109" s="36"/>
      <c r="AFK109" s="36"/>
      <c r="AFL109" s="36"/>
      <c r="AFM109" s="36"/>
      <c r="AFN109" s="36"/>
      <c r="AFO109" s="36"/>
      <c r="AFP109" s="36"/>
      <c r="AFQ109" s="36"/>
      <c r="AFR109" s="36"/>
      <c r="AFS109" s="36"/>
      <c r="AFT109" s="36"/>
      <c r="AFU109" s="36"/>
      <c r="AFV109" s="36"/>
      <c r="AFW109" s="36"/>
      <c r="AFX109" s="36"/>
      <c r="AFY109" s="36"/>
      <c r="AFZ109" s="36"/>
      <c r="AGA109" s="36"/>
      <c r="AGB109" s="36"/>
      <c r="AGC109" s="36"/>
      <c r="AGD109" s="36"/>
      <c r="AGE109" s="36"/>
      <c r="AGF109" s="36"/>
      <c r="AGG109" s="36"/>
      <c r="AGH109" s="36"/>
      <c r="AGI109" s="36"/>
      <c r="AGJ109" s="36"/>
      <c r="AGK109" s="36"/>
      <c r="AGL109" s="36"/>
      <c r="AGM109" s="36"/>
      <c r="AGN109" s="36"/>
      <c r="AGO109" s="36"/>
      <c r="AGP109" s="36"/>
      <c r="AGQ109" s="36"/>
      <c r="AGR109" s="36"/>
      <c r="AGS109" s="36"/>
      <c r="AGT109" s="36"/>
      <c r="AGU109" s="36"/>
      <c r="AGV109" s="36"/>
      <c r="AGW109" s="36"/>
      <c r="AGX109" s="36"/>
      <c r="AGY109" s="36"/>
      <c r="AGZ109" s="36"/>
      <c r="AHA109" s="36"/>
      <c r="AHB109" s="36"/>
      <c r="AHC109" s="36"/>
      <c r="AHD109" s="36"/>
      <c r="AHE109" s="36"/>
      <c r="AHF109" s="36"/>
      <c r="AHG109" s="36"/>
      <c r="AHH109" s="36"/>
      <c r="AHI109" s="36"/>
      <c r="AHJ109" s="36"/>
      <c r="AHK109" s="36"/>
      <c r="AHL109" s="36"/>
      <c r="AHM109" s="36"/>
      <c r="AHN109" s="36"/>
      <c r="AHO109" s="36"/>
      <c r="AHP109" s="36"/>
      <c r="AHQ109" s="36"/>
      <c r="AHR109" s="36"/>
      <c r="AHS109" s="36"/>
      <c r="AHT109" s="36"/>
      <c r="AHU109" s="36"/>
      <c r="AHV109" s="36"/>
      <c r="AHW109" s="36"/>
      <c r="AHX109" s="36"/>
      <c r="AHY109" s="36"/>
      <c r="AHZ109" s="36"/>
      <c r="AIA109" s="36"/>
      <c r="AIB109" s="36"/>
      <c r="AIC109" s="36"/>
      <c r="AID109" s="36"/>
      <c r="AIE109" s="36"/>
      <c r="AIF109" s="36"/>
      <c r="AIG109" s="36"/>
      <c r="AIH109" s="36"/>
      <c r="AII109" s="36"/>
      <c r="AIJ109" s="36"/>
      <c r="AIK109" s="36"/>
      <c r="AIL109" s="36"/>
      <c r="AIM109" s="36"/>
      <c r="AIN109" s="36"/>
      <c r="AIO109" s="36"/>
      <c r="AIP109" s="36"/>
      <c r="AIQ109" s="36"/>
      <c r="AIR109" s="36"/>
      <c r="AIS109" s="36"/>
      <c r="AIT109" s="36"/>
      <c r="AIU109" s="36"/>
      <c r="AIV109" s="36"/>
      <c r="AIW109" s="36"/>
      <c r="AIX109" s="36"/>
      <c r="AIY109" s="36"/>
      <c r="AIZ109" s="36"/>
      <c r="AJA109" s="36"/>
      <c r="AJB109" s="36"/>
      <c r="AJC109" s="36"/>
      <c r="AJD109" s="36"/>
      <c r="AJE109" s="36"/>
      <c r="AJF109" s="36"/>
      <c r="AJG109" s="36"/>
      <c r="AJH109" s="36"/>
      <c r="AJI109" s="36"/>
      <c r="AJJ109" s="36"/>
      <c r="AJK109" s="36"/>
      <c r="AJL109" s="36"/>
      <c r="AJM109" s="36"/>
      <c r="AJN109" s="36"/>
      <c r="AJO109" s="36"/>
      <c r="AJP109" s="36"/>
      <c r="AJQ109" s="36"/>
      <c r="AJR109" s="36"/>
      <c r="AJS109" s="36"/>
      <c r="AJT109" s="36"/>
      <c r="AJU109" s="36"/>
      <c r="AJV109" s="36"/>
      <c r="AJW109" s="36"/>
      <c r="AJX109" s="36"/>
      <c r="AJY109" s="36"/>
      <c r="AJZ109" s="36"/>
      <c r="AKA109" s="36"/>
      <c r="AKB109" s="36"/>
      <c r="AKC109" s="36"/>
      <c r="AKD109" s="36"/>
      <c r="AKE109" s="36"/>
      <c r="AKF109" s="36"/>
      <c r="AKG109" s="36"/>
      <c r="AKH109" s="36"/>
      <c r="AKI109" s="36"/>
      <c r="AKJ109" s="36"/>
      <c r="AKK109" s="36"/>
      <c r="AKL109" s="36"/>
      <c r="AKM109" s="36"/>
      <c r="AKN109" s="36"/>
      <c r="AKO109" s="36"/>
      <c r="AKP109" s="36"/>
      <c r="AKQ109" s="36"/>
      <c r="AKR109" s="36"/>
      <c r="AKS109" s="36"/>
      <c r="AKT109" s="36"/>
      <c r="AKU109" s="36"/>
      <c r="AKV109" s="36"/>
      <c r="AKW109" s="36"/>
      <c r="AKX109" s="36"/>
      <c r="AKY109" s="36"/>
      <c r="AKZ109" s="36"/>
      <c r="ALA109" s="36"/>
      <c r="ALB109" s="36"/>
      <c r="ALC109" s="36"/>
      <c r="ALD109" s="36"/>
      <c r="ALE109" s="36"/>
      <c r="ALF109" s="36"/>
      <c r="ALG109" s="36"/>
      <c r="ALH109" s="36"/>
      <c r="ALI109" s="36"/>
      <c r="ALJ109" s="36"/>
      <c r="ALK109" s="36"/>
      <c r="ALL109" s="36"/>
      <c r="ALM109" s="36"/>
      <c r="ALN109" s="36"/>
      <c r="ALO109" s="36"/>
      <c r="ALP109" s="36"/>
      <c r="ALQ109" s="36"/>
      <c r="ALR109" s="36"/>
      <c r="ALS109" s="36"/>
      <c r="ALT109" s="36"/>
      <c r="ALU109" s="36"/>
      <c r="ALV109" s="36"/>
      <c r="ALW109" s="36"/>
      <c r="ALX109" s="36"/>
      <c r="ALY109" s="36"/>
      <c r="ALZ109" s="36"/>
      <c r="AMA109" s="36"/>
      <c r="AMB109" s="36"/>
      <c r="AMC109" s="36"/>
      <c r="AMD109" s="36"/>
      <c r="AME109" s="36"/>
      <c r="AMF109" s="36"/>
      <c r="AMG109" s="36"/>
      <c r="AMH109" s="36"/>
      <c r="AMI109" s="36"/>
      <c r="AMJ109" s="36"/>
      <c r="AMK109" s="36"/>
    </row>
    <row r="110" spans="1:1025" s="37" customFormat="1" ht="18" customHeight="1">
      <c r="A110" s="98" t="s">
        <v>88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38"/>
      <c r="S110" s="38"/>
      <c r="T110" s="38"/>
      <c r="U110" s="38"/>
      <c r="V110" s="38"/>
      <c r="W110" s="38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  <c r="IW110" s="36"/>
      <c r="IX110" s="36"/>
      <c r="IY110" s="36"/>
      <c r="IZ110" s="36"/>
      <c r="JA110" s="36"/>
      <c r="JB110" s="36"/>
      <c r="JC110" s="36"/>
      <c r="JD110" s="36"/>
      <c r="JE110" s="36"/>
      <c r="JF110" s="36"/>
      <c r="JG110" s="36"/>
      <c r="JH110" s="36"/>
      <c r="JI110" s="36"/>
      <c r="JJ110" s="36"/>
      <c r="JK110" s="36"/>
      <c r="JL110" s="36"/>
      <c r="JM110" s="36"/>
      <c r="JN110" s="36"/>
      <c r="JO110" s="36"/>
      <c r="JP110" s="36"/>
      <c r="JQ110" s="36"/>
      <c r="JR110" s="36"/>
      <c r="JS110" s="36"/>
      <c r="JT110" s="36"/>
      <c r="JU110" s="36"/>
      <c r="JV110" s="36"/>
      <c r="JW110" s="36"/>
      <c r="JX110" s="36"/>
      <c r="JY110" s="36"/>
      <c r="JZ110" s="36"/>
      <c r="KA110" s="36"/>
      <c r="KB110" s="36"/>
      <c r="KC110" s="36"/>
      <c r="KD110" s="36"/>
      <c r="KE110" s="36"/>
      <c r="KF110" s="36"/>
      <c r="KG110" s="36"/>
      <c r="KH110" s="36"/>
      <c r="KI110" s="36"/>
      <c r="KJ110" s="36"/>
      <c r="KK110" s="36"/>
      <c r="KL110" s="36"/>
      <c r="KM110" s="36"/>
      <c r="KN110" s="36"/>
      <c r="KO110" s="36"/>
      <c r="KP110" s="36"/>
      <c r="KQ110" s="36"/>
      <c r="KR110" s="36"/>
      <c r="KS110" s="36"/>
      <c r="KT110" s="36"/>
      <c r="KU110" s="36"/>
      <c r="KV110" s="36"/>
      <c r="KW110" s="36"/>
      <c r="KX110" s="36"/>
      <c r="KY110" s="36"/>
      <c r="KZ110" s="36"/>
      <c r="LA110" s="36"/>
      <c r="LB110" s="36"/>
      <c r="LC110" s="36"/>
      <c r="LD110" s="36"/>
      <c r="LE110" s="36"/>
      <c r="LF110" s="36"/>
      <c r="LG110" s="36"/>
      <c r="LH110" s="36"/>
      <c r="LI110" s="36"/>
      <c r="LJ110" s="36"/>
      <c r="LK110" s="36"/>
      <c r="LL110" s="36"/>
      <c r="LM110" s="36"/>
      <c r="LN110" s="36"/>
      <c r="LO110" s="36"/>
      <c r="LP110" s="36"/>
      <c r="LQ110" s="36"/>
      <c r="LR110" s="36"/>
      <c r="LS110" s="36"/>
      <c r="LT110" s="36"/>
      <c r="LU110" s="36"/>
      <c r="LV110" s="36"/>
      <c r="LW110" s="36"/>
      <c r="LX110" s="36"/>
      <c r="LY110" s="36"/>
      <c r="LZ110" s="36"/>
      <c r="MA110" s="36"/>
      <c r="MB110" s="36"/>
      <c r="MC110" s="36"/>
      <c r="MD110" s="36"/>
      <c r="ME110" s="36"/>
      <c r="MF110" s="36"/>
      <c r="MG110" s="36"/>
      <c r="MH110" s="36"/>
      <c r="MI110" s="36"/>
      <c r="MJ110" s="36"/>
      <c r="MK110" s="36"/>
      <c r="ML110" s="36"/>
      <c r="MM110" s="36"/>
      <c r="MN110" s="36"/>
      <c r="MO110" s="36"/>
      <c r="MP110" s="36"/>
      <c r="MQ110" s="36"/>
      <c r="MR110" s="36"/>
      <c r="MS110" s="36"/>
      <c r="MT110" s="36"/>
      <c r="MU110" s="36"/>
      <c r="MV110" s="36"/>
      <c r="MW110" s="36"/>
      <c r="MX110" s="36"/>
      <c r="MY110" s="36"/>
      <c r="MZ110" s="36"/>
      <c r="NA110" s="36"/>
      <c r="NB110" s="36"/>
      <c r="NC110" s="36"/>
      <c r="ND110" s="36"/>
      <c r="NE110" s="36"/>
      <c r="NF110" s="36"/>
      <c r="NG110" s="36"/>
      <c r="NH110" s="36"/>
      <c r="NI110" s="36"/>
      <c r="NJ110" s="36"/>
      <c r="NK110" s="36"/>
      <c r="NL110" s="36"/>
      <c r="NM110" s="36"/>
      <c r="NN110" s="36"/>
      <c r="NO110" s="36"/>
      <c r="NP110" s="36"/>
      <c r="NQ110" s="36"/>
      <c r="NR110" s="36"/>
      <c r="NS110" s="36"/>
      <c r="NT110" s="36"/>
      <c r="NU110" s="36"/>
      <c r="NV110" s="36"/>
      <c r="NW110" s="36"/>
      <c r="NX110" s="36"/>
      <c r="NY110" s="36"/>
      <c r="NZ110" s="36"/>
      <c r="OA110" s="36"/>
      <c r="OB110" s="36"/>
      <c r="OC110" s="36"/>
      <c r="OD110" s="36"/>
      <c r="OE110" s="36"/>
      <c r="OF110" s="36"/>
      <c r="OG110" s="36"/>
      <c r="OH110" s="36"/>
      <c r="OI110" s="36"/>
      <c r="OJ110" s="36"/>
      <c r="OK110" s="36"/>
      <c r="OL110" s="36"/>
      <c r="OM110" s="36"/>
      <c r="ON110" s="36"/>
      <c r="OO110" s="36"/>
      <c r="OP110" s="36"/>
      <c r="OQ110" s="36"/>
      <c r="OR110" s="36"/>
      <c r="OS110" s="36"/>
      <c r="OT110" s="36"/>
      <c r="OU110" s="36"/>
      <c r="OV110" s="36"/>
      <c r="OW110" s="36"/>
      <c r="OX110" s="36"/>
      <c r="OY110" s="36"/>
      <c r="OZ110" s="36"/>
      <c r="PA110" s="36"/>
      <c r="PB110" s="36"/>
      <c r="PC110" s="36"/>
      <c r="PD110" s="36"/>
      <c r="PE110" s="36"/>
      <c r="PF110" s="36"/>
      <c r="PG110" s="36"/>
      <c r="PH110" s="36"/>
      <c r="PI110" s="36"/>
      <c r="PJ110" s="36"/>
      <c r="PK110" s="36"/>
      <c r="PL110" s="36"/>
      <c r="PM110" s="36"/>
      <c r="PN110" s="36"/>
      <c r="PO110" s="36"/>
      <c r="PP110" s="36"/>
      <c r="PQ110" s="36"/>
      <c r="PR110" s="36"/>
      <c r="PS110" s="36"/>
      <c r="PT110" s="36"/>
      <c r="PU110" s="36"/>
      <c r="PV110" s="36"/>
      <c r="PW110" s="36"/>
      <c r="PX110" s="36"/>
      <c r="PY110" s="36"/>
      <c r="PZ110" s="36"/>
      <c r="QA110" s="36"/>
      <c r="QB110" s="36"/>
      <c r="QC110" s="36"/>
      <c r="QD110" s="36"/>
      <c r="QE110" s="36"/>
      <c r="QF110" s="36"/>
      <c r="QG110" s="36"/>
      <c r="QH110" s="36"/>
      <c r="QI110" s="36"/>
      <c r="QJ110" s="36"/>
      <c r="QK110" s="36"/>
      <c r="QL110" s="36"/>
      <c r="QM110" s="36"/>
      <c r="QN110" s="36"/>
      <c r="QO110" s="36"/>
      <c r="QP110" s="36"/>
      <c r="QQ110" s="36"/>
      <c r="QR110" s="36"/>
      <c r="QS110" s="36"/>
      <c r="QT110" s="36"/>
      <c r="QU110" s="36"/>
      <c r="QV110" s="36"/>
      <c r="QW110" s="36"/>
      <c r="QX110" s="36"/>
      <c r="QY110" s="36"/>
      <c r="QZ110" s="36"/>
      <c r="RA110" s="36"/>
      <c r="RB110" s="36"/>
      <c r="RC110" s="36"/>
      <c r="RD110" s="36"/>
      <c r="RE110" s="36"/>
      <c r="RF110" s="36"/>
      <c r="RG110" s="36"/>
      <c r="RH110" s="36"/>
      <c r="RI110" s="36"/>
      <c r="RJ110" s="36"/>
      <c r="RK110" s="36"/>
      <c r="RL110" s="36"/>
      <c r="RM110" s="36"/>
      <c r="RN110" s="36"/>
      <c r="RO110" s="36"/>
      <c r="RP110" s="36"/>
      <c r="RQ110" s="36"/>
      <c r="RR110" s="36"/>
      <c r="RS110" s="36"/>
      <c r="RT110" s="36"/>
      <c r="RU110" s="36"/>
      <c r="RV110" s="36"/>
      <c r="RW110" s="36"/>
      <c r="RX110" s="36"/>
      <c r="RY110" s="36"/>
      <c r="RZ110" s="36"/>
      <c r="SA110" s="36"/>
      <c r="SB110" s="36"/>
      <c r="SC110" s="36"/>
      <c r="SD110" s="36"/>
      <c r="SE110" s="36"/>
      <c r="SF110" s="36"/>
      <c r="SG110" s="36"/>
      <c r="SH110" s="36"/>
      <c r="SI110" s="36"/>
      <c r="SJ110" s="36"/>
      <c r="SK110" s="36"/>
      <c r="SL110" s="36"/>
      <c r="SM110" s="36"/>
      <c r="SN110" s="36"/>
      <c r="SO110" s="36"/>
      <c r="SP110" s="36"/>
      <c r="SQ110" s="36"/>
      <c r="SR110" s="36"/>
      <c r="SS110" s="36"/>
      <c r="ST110" s="36"/>
      <c r="SU110" s="36"/>
      <c r="SV110" s="36"/>
      <c r="SW110" s="36"/>
      <c r="SX110" s="36"/>
      <c r="SY110" s="36"/>
      <c r="SZ110" s="36"/>
      <c r="TA110" s="36"/>
      <c r="TB110" s="36"/>
      <c r="TC110" s="36"/>
      <c r="TD110" s="36"/>
      <c r="TE110" s="36"/>
      <c r="TF110" s="36"/>
      <c r="TG110" s="36"/>
      <c r="TH110" s="36"/>
      <c r="TI110" s="36"/>
      <c r="TJ110" s="36"/>
      <c r="TK110" s="36"/>
      <c r="TL110" s="36"/>
      <c r="TM110" s="36"/>
      <c r="TN110" s="36"/>
      <c r="TO110" s="36"/>
      <c r="TP110" s="36"/>
      <c r="TQ110" s="36"/>
      <c r="TR110" s="36"/>
      <c r="TS110" s="36"/>
      <c r="TT110" s="36"/>
      <c r="TU110" s="36"/>
      <c r="TV110" s="36"/>
      <c r="TW110" s="36"/>
      <c r="TX110" s="36"/>
      <c r="TY110" s="36"/>
      <c r="TZ110" s="36"/>
      <c r="UA110" s="36"/>
      <c r="UB110" s="36"/>
      <c r="UC110" s="36"/>
      <c r="UD110" s="36"/>
      <c r="UE110" s="36"/>
      <c r="UF110" s="36"/>
      <c r="UG110" s="36"/>
      <c r="UH110" s="36"/>
      <c r="UI110" s="36"/>
      <c r="UJ110" s="36"/>
      <c r="UK110" s="36"/>
      <c r="UL110" s="36"/>
      <c r="UM110" s="36"/>
      <c r="UN110" s="36"/>
      <c r="UO110" s="36"/>
      <c r="UP110" s="36"/>
      <c r="UQ110" s="36"/>
      <c r="UR110" s="36"/>
      <c r="US110" s="36"/>
      <c r="UT110" s="36"/>
      <c r="UU110" s="36"/>
      <c r="UV110" s="36"/>
      <c r="UW110" s="36"/>
      <c r="UX110" s="36"/>
      <c r="UY110" s="36"/>
      <c r="UZ110" s="36"/>
      <c r="VA110" s="36"/>
      <c r="VB110" s="36"/>
      <c r="VC110" s="36"/>
      <c r="VD110" s="36"/>
      <c r="VE110" s="36"/>
      <c r="VF110" s="36"/>
      <c r="VG110" s="36"/>
      <c r="VH110" s="36"/>
      <c r="VI110" s="36"/>
      <c r="VJ110" s="36"/>
      <c r="VK110" s="36"/>
      <c r="VL110" s="36"/>
      <c r="VM110" s="36"/>
      <c r="VN110" s="36"/>
      <c r="VO110" s="36"/>
      <c r="VP110" s="36"/>
      <c r="VQ110" s="36"/>
      <c r="VR110" s="36"/>
      <c r="VS110" s="36"/>
      <c r="VT110" s="36"/>
      <c r="VU110" s="36"/>
      <c r="VV110" s="36"/>
      <c r="VW110" s="36"/>
      <c r="VX110" s="36"/>
      <c r="VY110" s="36"/>
      <c r="VZ110" s="36"/>
      <c r="WA110" s="36"/>
      <c r="WB110" s="36"/>
      <c r="WC110" s="36"/>
      <c r="WD110" s="36"/>
      <c r="WE110" s="36"/>
      <c r="WF110" s="36"/>
      <c r="WG110" s="36"/>
      <c r="WH110" s="36"/>
      <c r="WI110" s="36"/>
      <c r="WJ110" s="36"/>
      <c r="WK110" s="36"/>
      <c r="WL110" s="36"/>
      <c r="WM110" s="36"/>
      <c r="WN110" s="36"/>
      <c r="WO110" s="36"/>
      <c r="WP110" s="36"/>
      <c r="WQ110" s="36"/>
      <c r="WR110" s="36"/>
      <c r="WS110" s="36"/>
      <c r="WT110" s="36"/>
      <c r="WU110" s="36"/>
      <c r="WV110" s="36"/>
      <c r="WW110" s="36"/>
      <c r="WX110" s="36"/>
      <c r="WY110" s="36"/>
      <c r="WZ110" s="36"/>
      <c r="XA110" s="36"/>
      <c r="XB110" s="36"/>
      <c r="XC110" s="36"/>
      <c r="XD110" s="36"/>
      <c r="XE110" s="36"/>
      <c r="XF110" s="36"/>
      <c r="XG110" s="36"/>
      <c r="XH110" s="36"/>
      <c r="XI110" s="36"/>
      <c r="XJ110" s="36"/>
      <c r="XK110" s="36"/>
      <c r="XL110" s="36"/>
      <c r="XM110" s="36"/>
      <c r="XN110" s="36"/>
      <c r="XO110" s="36"/>
      <c r="XP110" s="36"/>
      <c r="XQ110" s="36"/>
      <c r="XR110" s="36"/>
      <c r="XS110" s="36"/>
      <c r="XT110" s="36"/>
      <c r="XU110" s="36"/>
      <c r="XV110" s="36"/>
      <c r="XW110" s="36"/>
      <c r="XX110" s="36"/>
      <c r="XY110" s="36"/>
      <c r="XZ110" s="36"/>
      <c r="YA110" s="36"/>
      <c r="YB110" s="36"/>
      <c r="YC110" s="36"/>
      <c r="YD110" s="36"/>
      <c r="YE110" s="36"/>
      <c r="YF110" s="36"/>
      <c r="YG110" s="36"/>
      <c r="YH110" s="36"/>
      <c r="YI110" s="36"/>
      <c r="YJ110" s="36"/>
      <c r="YK110" s="36"/>
      <c r="YL110" s="36"/>
      <c r="YM110" s="36"/>
      <c r="YN110" s="36"/>
      <c r="YO110" s="36"/>
      <c r="YP110" s="36"/>
      <c r="YQ110" s="36"/>
      <c r="YR110" s="36"/>
      <c r="YS110" s="36"/>
      <c r="YT110" s="36"/>
      <c r="YU110" s="36"/>
      <c r="YV110" s="36"/>
      <c r="YW110" s="36"/>
      <c r="YX110" s="36"/>
      <c r="YY110" s="36"/>
      <c r="YZ110" s="36"/>
      <c r="ZA110" s="36"/>
      <c r="ZB110" s="36"/>
      <c r="ZC110" s="36"/>
      <c r="ZD110" s="36"/>
      <c r="ZE110" s="36"/>
      <c r="ZF110" s="36"/>
      <c r="ZG110" s="36"/>
      <c r="ZH110" s="36"/>
      <c r="ZI110" s="36"/>
      <c r="ZJ110" s="36"/>
      <c r="ZK110" s="36"/>
      <c r="ZL110" s="36"/>
      <c r="ZM110" s="36"/>
      <c r="ZN110" s="36"/>
      <c r="ZO110" s="36"/>
      <c r="ZP110" s="36"/>
      <c r="ZQ110" s="36"/>
      <c r="ZR110" s="36"/>
      <c r="ZS110" s="36"/>
      <c r="ZT110" s="36"/>
      <c r="ZU110" s="36"/>
      <c r="ZV110" s="36"/>
      <c r="ZW110" s="36"/>
      <c r="ZX110" s="36"/>
      <c r="ZY110" s="36"/>
      <c r="ZZ110" s="36"/>
      <c r="AAA110" s="36"/>
      <c r="AAB110" s="36"/>
      <c r="AAC110" s="36"/>
      <c r="AAD110" s="36"/>
      <c r="AAE110" s="36"/>
      <c r="AAF110" s="36"/>
      <c r="AAG110" s="36"/>
      <c r="AAH110" s="36"/>
      <c r="AAI110" s="36"/>
      <c r="AAJ110" s="36"/>
      <c r="AAK110" s="36"/>
      <c r="AAL110" s="36"/>
      <c r="AAM110" s="36"/>
      <c r="AAN110" s="36"/>
      <c r="AAO110" s="36"/>
      <c r="AAP110" s="36"/>
      <c r="AAQ110" s="36"/>
      <c r="AAR110" s="36"/>
      <c r="AAS110" s="36"/>
      <c r="AAT110" s="36"/>
      <c r="AAU110" s="36"/>
      <c r="AAV110" s="36"/>
      <c r="AAW110" s="36"/>
      <c r="AAX110" s="36"/>
      <c r="AAY110" s="36"/>
      <c r="AAZ110" s="36"/>
      <c r="ABA110" s="36"/>
      <c r="ABB110" s="36"/>
      <c r="ABC110" s="36"/>
      <c r="ABD110" s="36"/>
      <c r="ABE110" s="36"/>
      <c r="ABF110" s="36"/>
      <c r="ABG110" s="36"/>
      <c r="ABH110" s="36"/>
      <c r="ABI110" s="36"/>
      <c r="ABJ110" s="36"/>
      <c r="ABK110" s="36"/>
      <c r="ABL110" s="36"/>
      <c r="ABM110" s="36"/>
      <c r="ABN110" s="36"/>
      <c r="ABO110" s="36"/>
      <c r="ABP110" s="36"/>
      <c r="ABQ110" s="36"/>
      <c r="ABR110" s="36"/>
      <c r="ABS110" s="36"/>
      <c r="ABT110" s="36"/>
      <c r="ABU110" s="36"/>
      <c r="ABV110" s="36"/>
      <c r="ABW110" s="36"/>
      <c r="ABX110" s="36"/>
      <c r="ABY110" s="36"/>
      <c r="ABZ110" s="36"/>
      <c r="ACA110" s="36"/>
      <c r="ACB110" s="36"/>
      <c r="ACC110" s="36"/>
      <c r="ACD110" s="36"/>
      <c r="ACE110" s="36"/>
      <c r="ACF110" s="36"/>
      <c r="ACG110" s="36"/>
      <c r="ACH110" s="36"/>
      <c r="ACI110" s="36"/>
      <c r="ACJ110" s="36"/>
      <c r="ACK110" s="36"/>
      <c r="ACL110" s="36"/>
      <c r="ACM110" s="36"/>
      <c r="ACN110" s="36"/>
      <c r="ACO110" s="36"/>
      <c r="ACP110" s="36"/>
      <c r="ACQ110" s="36"/>
      <c r="ACR110" s="36"/>
      <c r="ACS110" s="36"/>
      <c r="ACT110" s="36"/>
      <c r="ACU110" s="36"/>
      <c r="ACV110" s="36"/>
      <c r="ACW110" s="36"/>
      <c r="ACX110" s="36"/>
      <c r="ACY110" s="36"/>
      <c r="ACZ110" s="36"/>
      <c r="ADA110" s="36"/>
      <c r="ADB110" s="36"/>
      <c r="ADC110" s="36"/>
      <c r="ADD110" s="36"/>
      <c r="ADE110" s="36"/>
      <c r="ADF110" s="36"/>
      <c r="ADG110" s="36"/>
      <c r="ADH110" s="36"/>
      <c r="ADI110" s="36"/>
      <c r="ADJ110" s="36"/>
      <c r="ADK110" s="36"/>
      <c r="ADL110" s="36"/>
      <c r="ADM110" s="36"/>
      <c r="ADN110" s="36"/>
      <c r="ADO110" s="36"/>
      <c r="ADP110" s="36"/>
      <c r="ADQ110" s="36"/>
      <c r="ADR110" s="36"/>
      <c r="ADS110" s="36"/>
      <c r="ADT110" s="36"/>
      <c r="ADU110" s="36"/>
      <c r="ADV110" s="36"/>
      <c r="ADW110" s="36"/>
      <c r="ADX110" s="36"/>
      <c r="ADY110" s="36"/>
      <c r="ADZ110" s="36"/>
      <c r="AEA110" s="36"/>
      <c r="AEB110" s="36"/>
      <c r="AEC110" s="36"/>
      <c r="AED110" s="36"/>
      <c r="AEE110" s="36"/>
      <c r="AEF110" s="36"/>
      <c r="AEG110" s="36"/>
      <c r="AEH110" s="36"/>
      <c r="AEI110" s="36"/>
      <c r="AEJ110" s="36"/>
      <c r="AEK110" s="36"/>
      <c r="AEL110" s="36"/>
      <c r="AEM110" s="36"/>
      <c r="AEN110" s="36"/>
      <c r="AEO110" s="36"/>
      <c r="AEP110" s="36"/>
      <c r="AEQ110" s="36"/>
      <c r="AER110" s="36"/>
      <c r="AES110" s="36"/>
      <c r="AET110" s="36"/>
      <c r="AEU110" s="36"/>
      <c r="AEV110" s="36"/>
      <c r="AEW110" s="36"/>
      <c r="AEX110" s="36"/>
      <c r="AEY110" s="36"/>
      <c r="AEZ110" s="36"/>
      <c r="AFA110" s="36"/>
      <c r="AFB110" s="36"/>
      <c r="AFC110" s="36"/>
      <c r="AFD110" s="36"/>
      <c r="AFE110" s="36"/>
      <c r="AFF110" s="36"/>
      <c r="AFG110" s="36"/>
      <c r="AFH110" s="36"/>
      <c r="AFI110" s="36"/>
      <c r="AFJ110" s="36"/>
      <c r="AFK110" s="36"/>
      <c r="AFL110" s="36"/>
      <c r="AFM110" s="36"/>
      <c r="AFN110" s="36"/>
      <c r="AFO110" s="36"/>
      <c r="AFP110" s="36"/>
      <c r="AFQ110" s="36"/>
      <c r="AFR110" s="36"/>
      <c r="AFS110" s="36"/>
      <c r="AFT110" s="36"/>
      <c r="AFU110" s="36"/>
      <c r="AFV110" s="36"/>
      <c r="AFW110" s="36"/>
      <c r="AFX110" s="36"/>
      <c r="AFY110" s="36"/>
      <c r="AFZ110" s="36"/>
      <c r="AGA110" s="36"/>
      <c r="AGB110" s="36"/>
      <c r="AGC110" s="36"/>
      <c r="AGD110" s="36"/>
      <c r="AGE110" s="36"/>
      <c r="AGF110" s="36"/>
      <c r="AGG110" s="36"/>
      <c r="AGH110" s="36"/>
      <c r="AGI110" s="36"/>
      <c r="AGJ110" s="36"/>
      <c r="AGK110" s="36"/>
      <c r="AGL110" s="36"/>
      <c r="AGM110" s="36"/>
      <c r="AGN110" s="36"/>
      <c r="AGO110" s="36"/>
      <c r="AGP110" s="36"/>
      <c r="AGQ110" s="36"/>
      <c r="AGR110" s="36"/>
      <c r="AGS110" s="36"/>
      <c r="AGT110" s="36"/>
      <c r="AGU110" s="36"/>
      <c r="AGV110" s="36"/>
      <c r="AGW110" s="36"/>
      <c r="AGX110" s="36"/>
      <c r="AGY110" s="36"/>
      <c r="AGZ110" s="36"/>
      <c r="AHA110" s="36"/>
      <c r="AHB110" s="36"/>
      <c r="AHC110" s="36"/>
      <c r="AHD110" s="36"/>
      <c r="AHE110" s="36"/>
      <c r="AHF110" s="36"/>
      <c r="AHG110" s="36"/>
      <c r="AHH110" s="36"/>
      <c r="AHI110" s="36"/>
      <c r="AHJ110" s="36"/>
      <c r="AHK110" s="36"/>
      <c r="AHL110" s="36"/>
      <c r="AHM110" s="36"/>
      <c r="AHN110" s="36"/>
      <c r="AHO110" s="36"/>
      <c r="AHP110" s="36"/>
      <c r="AHQ110" s="36"/>
      <c r="AHR110" s="36"/>
      <c r="AHS110" s="36"/>
      <c r="AHT110" s="36"/>
      <c r="AHU110" s="36"/>
      <c r="AHV110" s="36"/>
      <c r="AHW110" s="36"/>
      <c r="AHX110" s="36"/>
      <c r="AHY110" s="36"/>
      <c r="AHZ110" s="36"/>
      <c r="AIA110" s="36"/>
      <c r="AIB110" s="36"/>
      <c r="AIC110" s="36"/>
      <c r="AID110" s="36"/>
      <c r="AIE110" s="36"/>
      <c r="AIF110" s="36"/>
      <c r="AIG110" s="36"/>
      <c r="AIH110" s="36"/>
      <c r="AII110" s="36"/>
      <c r="AIJ110" s="36"/>
      <c r="AIK110" s="36"/>
      <c r="AIL110" s="36"/>
      <c r="AIM110" s="36"/>
      <c r="AIN110" s="36"/>
      <c r="AIO110" s="36"/>
      <c r="AIP110" s="36"/>
      <c r="AIQ110" s="36"/>
      <c r="AIR110" s="36"/>
      <c r="AIS110" s="36"/>
      <c r="AIT110" s="36"/>
      <c r="AIU110" s="36"/>
      <c r="AIV110" s="36"/>
      <c r="AIW110" s="36"/>
      <c r="AIX110" s="36"/>
      <c r="AIY110" s="36"/>
      <c r="AIZ110" s="36"/>
      <c r="AJA110" s="36"/>
      <c r="AJB110" s="36"/>
      <c r="AJC110" s="36"/>
      <c r="AJD110" s="36"/>
      <c r="AJE110" s="36"/>
      <c r="AJF110" s="36"/>
      <c r="AJG110" s="36"/>
      <c r="AJH110" s="36"/>
      <c r="AJI110" s="36"/>
      <c r="AJJ110" s="36"/>
      <c r="AJK110" s="36"/>
      <c r="AJL110" s="36"/>
      <c r="AJM110" s="36"/>
      <c r="AJN110" s="36"/>
      <c r="AJO110" s="36"/>
      <c r="AJP110" s="36"/>
      <c r="AJQ110" s="36"/>
      <c r="AJR110" s="36"/>
      <c r="AJS110" s="36"/>
      <c r="AJT110" s="36"/>
      <c r="AJU110" s="36"/>
      <c r="AJV110" s="36"/>
      <c r="AJW110" s="36"/>
      <c r="AJX110" s="36"/>
      <c r="AJY110" s="36"/>
      <c r="AJZ110" s="36"/>
      <c r="AKA110" s="36"/>
      <c r="AKB110" s="36"/>
      <c r="AKC110" s="36"/>
      <c r="AKD110" s="36"/>
      <c r="AKE110" s="36"/>
      <c r="AKF110" s="36"/>
      <c r="AKG110" s="36"/>
      <c r="AKH110" s="36"/>
      <c r="AKI110" s="36"/>
      <c r="AKJ110" s="36"/>
      <c r="AKK110" s="36"/>
      <c r="AKL110" s="36"/>
      <c r="AKM110" s="36"/>
      <c r="AKN110" s="36"/>
      <c r="AKO110" s="36"/>
      <c r="AKP110" s="36"/>
      <c r="AKQ110" s="36"/>
      <c r="AKR110" s="36"/>
      <c r="AKS110" s="36"/>
      <c r="AKT110" s="36"/>
      <c r="AKU110" s="36"/>
      <c r="AKV110" s="36"/>
      <c r="AKW110" s="36"/>
      <c r="AKX110" s="36"/>
      <c r="AKY110" s="36"/>
      <c r="AKZ110" s="36"/>
      <c r="ALA110" s="36"/>
      <c r="ALB110" s="36"/>
      <c r="ALC110" s="36"/>
      <c r="ALD110" s="36"/>
      <c r="ALE110" s="36"/>
      <c r="ALF110" s="36"/>
      <c r="ALG110" s="36"/>
      <c r="ALH110" s="36"/>
      <c r="ALI110" s="36"/>
      <c r="ALJ110" s="36"/>
      <c r="ALK110" s="36"/>
      <c r="ALL110" s="36"/>
      <c r="ALM110" s="36"/>
      <c r="ALN110" s="36"/>
      <c r="ALO110" s="36"/>
      <c r="ALP110" s="36"/>
      <c r="ALQ110" s="36"/>
      <c r="ALR110" s="36"/>
      <c r="ALS110" s="36"/>
      <c r="ALT110" s="36"/>
      <c r="ALU110" s="36"/>
      <c r="ALV110" s="36"/>
      <c r="ALW110" s="36"/>
      <c r="ALX110" s="36"/>
      <c r="ALY110" s="36"/>
      <c r="ALZ110" s="36"/>
      <c r="AMA110" s="36"/>
      <c r="AMB110" s="36"/>
      <c r="AMC110" s="36"/>
      <c r="AMD110" s="36"/>
      <c r="AME110" s="36"/>
      <c r="AMF110" s="36"/>
      <c r="AMG110" s="36"/>
      <c r="AMH110" s="36"/>
      <c r="AMI110" s="36"/>
      <c r="AMJ110" s="36"/>
      <c r="AMK110" s="36"/>
    </row>
    <row r="111" spans="1:1025" s="37" customFormat="1">
      <c r="A111" s="94" t="s">
        <v>89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  <c r="IW111" s="36"/>
      <c r="IX111" s="36"/>
      <c r="IY111" s="36"/>
      <c r="IZ111" s="36"/>
      <c r="JA111" s="36"/>
      <c r="JB111" s="36"/>
      <c r="JC111" s="36"/>
      <c r="JD111" s="36"/>
      <c r="JE111" s="36"/>
      <c r="JF111" s="36"/>
      <c r="JG111" s="36"/>
      <c r="JH111" s="36"/>
      <c r="JI111" s="36"/>
      <c r="JJ111" s="36"/>
      <c r="JK111" s="36"/>
      <c r="JL111" s="36"/>
      <c r="JM111" s="36"/>
      <c r="JN111" s="36"/>
      <c r="JO111" s="36"/>
      <c r="JP111" s="36"/>
      <c r="JQ111" s="36"/>
      <c r="JR111" s="36"/>
      <c r="JS111" s="36"/>
      <c r="JT111" s="36"/>
      <c r="JU111" s="36"/>
      <c r="JV111" s="36"/>
      <c r="JW111" s="36"/>
      <c r="JX111" s="36"/>
      <c r="JY111" s="36"/>
      <c r="JZ111" s="36"/>
      <c r="KA111" s="36"/>
      <c r="KB111" s="36"/>
      <c r="KC111" s="36"/>
      <c r="KD111" s="36"/>
      <c r="KE111" s="36"/>
      <c r="KF111" s="36"/>
      <c r="KG111" s="36"/>
      <c r="KH111" s="36"/>
      <c r="KI111" s="36"/>
      <c r="KJ111" s="36"/>
      <c r="KK111" s="36"/>
      <c r="KL111" s="36"/>
      <c r="KM111" s="36"/>
      <c r="KN111" s="36"/>
      <c r="KO111" s="36"/>
      <c r="KP111" s="36"/>
      <c r="KQ111" s="36"/>
      <c r="KR111" s="36"/>
      <c r="KS111" s="36"/>
      <c r="KT111" s="36"/>
      <c r="KU111" s="36"/>
      <c r="KV111" s="36"/>
      <c r="KW111" s="36"/>
      <c r="KX111" s="36"/>
      <c r="KY111" s="36"/>
      <c r="KZ111" s="36"/>
      <c r="LA111" s="36"/>
      <c r="LB111" s="36"/>
      <c r="LC111" s="36"/>
      <c r="LD111" s="36"/>
      <c r="LE111" s="36"/>
      <c r="LF111" s="36"/>
      <c r="LG111" s="36"/>
      <c r="LH111" s="36"/>
      <c r="LI111" s="36"/>
      <c r="LJ111" s="36"/>
      <c r="LK111" s="36"/>
      <c r="LL111" s="36"/>
      <c r="LM111" s="36"/>
      <c r="LN111" s="36"/>
      <c r="LO111" s="36"/>
      <c r="LP111" s="36"/>
      <c r="LQ111" s="36"/>
      <c r="LR111" s="36"/>
      <c r="LS111" s="36"/>
      <c r="LT111" s="36"/>
      <c r="LU111" s="36"/>
      <c r="LV111" s="36"/>
      <c r="LW111" s="36"/>
      <c r="LX111" s="36"/>
      <c r="LY111" s="36"/>
      <c r="LZ111" s="36"/>
      <c r="MA111" s="36"/>
      <c r="MB111" s="36"/>
      <c r="MC111" s="36"/>
      <c r="MD111" s="36"/>
      <c r="ME111" s="36"/>
      <c r="MF111" s="36"/>
      <c r="MG111" s="36"/>
      <c r="MH111" s="36"/>
      <c r="MI111" s="36"/>
      <c r="MJ111" s="36"/>
      <c r="MK111" s="36"/>
      <c r="ML111" s="36"/>
      <c r="MM111" s="36"/>
      <c r="MN111" s="36"/>
      <c r="MO111" s="36"/>
      <c r="MP111" s="36"/>
      <c r="MQ111" s="36"/>
      <c r="MR111" s="36"/>
      <c r="MS111" s="36"/>
      <c r="MT111" s="36"/>
      <c r="MU111" s="36"/>
      <c r="MV111" s="36"/>
      <c r="MW111" s="36"/>
      <c r="MX111" s="36"/>
      <c r="MY111" s="36"/>
      <c r="MZ111" s="36"/>
      <c r="NA111" s="36"/>
      <c r="NB111" s="36"/>
      <c r="NC111" s="36"/>
      <c r="ND111" s="36"/>
      <c r="NE111" s="36"/>
      <c r="NF111" s="36"/>
      <c r="NG111" s="36"/>
      <c r="NH111" s="36"/>
      <c r="NI111" s="36"/>
      <c r="NJ111" s="36"/>
      <c r="NK111" s="36"/>
      <c r="NL111" s="36"/>
      <c r="NM111" s="36"/>
      <c r="NN111" s="36"/>
      <c r="NO111" s="36"/>
      <c r="NP111" s="36"/>
      <c r="NQ111" s="36"/>
      <c r="NR111" s="36"/>
      <c r="NS111" s="36"/>
      <c r="NT111" s="36"/>
      <c r="NU111" s="36"/>
      <c r="NV111" s="36"/>
      <c r="NW111" s="36"/>
      <c r="NX111" s="36"/>
      <c r="NY111" s="36"/>
      <c r="NZ111" s="36"/>
      <c r="OA111" s="36"/>
      <c r="OB111" s="36"/>
      <c r="OC111" s="36"/>
      <c r="OD111" s="36"/>
      <c r="OE111" s="36"/>
      <c r="OF111" s="36"/>
      <c r="OG111" s="36"/>
      <c r="OH111" s="36"/>
      <c r="OI111" s="36"/>
      <c r="OJ111" s="36"/>
      <c r="OK111" s="36"/>
      <c r="OL111" s="36"/>
      <c r="OM111" s="36"/>
      <c r="ON111" s="36"/>
      <c r="OO111" s="36"/>
      <c r="OP111" s="36"/>
      <c r="OQ111" s="36"/>
      <c r="OR111" s="36"/>
      <c r="OS111" s="36"/>
      <c r="OT111" s="36"/>
      <c r="OU111" s="36"/>
      <c r="OV111" s="36"/>
      <c r="OW111" s="36"/>
      <c r="OX111" s="36"/>
      <c r="OY111" s="36"/>
      <c r="OZ111" s="36"/>
      <c r="PA111" s="36"/>
      <c r="PB111" s="36"/>
      <c r="PC111" s="36"/>
      <c r="PD111" s="36"/>
      <c r="PE111" s="36"/>
      <c r="PF111" s="36"/>
      <c r="PG111" s="36"/>
      <c r="PH111" s="36"/>
      <c r="PI111" s="36"/>
      <c r="PJ111" s="36"/>
      <c r="PK111" s="36"/>
      <c r="PL111" s="36"/>
      <c r="PM111" s="36"/>
      <c r="PN111" s="36"/>
      <c r="PO111" s="36"/>
      <c r="PP111" s="36"/>
      <c r="PQ111" s="36"/>
      <c r="PR111" s="36"/>
      <c r="PS111" s="36"/>
      <c r="PT111" s="36"/>
      <c r="PU111" s="36"/>
      <c r="PV111" s="36"/>
      <c r="PW111" s="36"/>
      <c r="PX111" s="36"/>
      <c r="PY111" s="36"/>
      <c r="PZ111" s="36"/>
      <c r="QA111" s="36"/>
      <c r="QB111" s="36"/>
      <c r="QC111" s="36"/>
      <c r="QD111" s="36"/>
      <c r="QE111" s="36"/>
      <c r="QF111" s="36"/>
      <c r="QG111" s="36"/>
      <c r="QH111" s="36"/>
      <c r="QI111" s="36"/>
      <c r="QJ111" s="36"/>
      <c r="QK111" s="36"/>
      <c r="QL111" s="36"/>
      <c r="QM111" s="36"/>
      <c r="QN111" s="36"/>
      <c r="QO111" s="36"/>
      <c r="QP111" s="36"/>
      <c r="QQ111" s="36"/>
      <c r="QR111" s="36"/>
      <c r="QS111" s="36"/>
      <c r="QT111" s="36"/>
      <c r="QU111" s="36"/>
      <c r="QV111" s="36"/>
      <c r="QW111" s="36"/>
      <c r="QX111" s="36"/>
      <c r="QY111" s="36"/>
      <c r="QZ111" s="36"/>
      <c r="RA111" s="36"/>
      <c r="RB111" s="36"/>
      <c r="RC111" s="36"/>
      <c r="RD111" s="36"/>
      <c r="RE111" s="36"/>
      <c r="RF111" s="36"/>
      <c r="RG111" s="36"/>
      <c r="RH111" s="36"/>
      <c r="RI111" s="36"/>
      <c r="RJ111" s="36"/>
      <c r="RK111" s="36"/>
      <c r="RL111" s="36"/>
      <c r="RM111" s="36"/>
      <c r="RN111" s="36"/>
      <c r="RO111" s="36"/>
      <c r="RP111" s="36"/>
      <c r="RQ111" s="36"/>
      <c r="RR111" s="36"/>
      <c r="RS111" s="36"/>
      <c r="RT111" s="36"/>
      <c r="RU111" s="36"/>
      <c r="RV111" s="36"/>
      <c r="RW111" s="36"/>
      <c r="RX111" s="36"/>
      <c r="RY111" s="36"/>
      <c r="RZ111" s="36"/>
      <c r="SA111" s="36"/>
      <c r="SB111" s="36"/>
      <c r="SC111" s="36"/>
      <c r="SD111" s="36"/>
      <c r="SE111" s="36"/>
      <c r="SF111" s="36"/>
      <c r="SG111" s="36"/>
      <c r="SH111" s="36"/>
      <c r="SI111" s="36"/>
      <c r="SJ111" s="36"/>
      <c r="SK111" s="36"/>
      <c r="SL111" s="36"/>
      <c r="SM111" s="36"/>
      <c r="SN111" s="36"/>
      <c r="SO111" s="36"/>
      <c r="SP111" s="36"/>
      <c r="SQ111" s="36"/>
      <c r="SR111" s="36"/>
      <c r="SS111" s="36"/>
      <c r="ST111" s="36"/>
      <c r="SU111" s="36"/>
      <c r="SV111" s="36"/>
      <c r="SW111" s="36"/>
      <c r="SX111" s="36"/>
      <c r="SY111" s="36"/>
      <c r="SZ111" s="36"/>
      <c r="TA111" s="36"/>
      <c r="TB111" s="36"/>
      <c r="TC111" s="36"/>
      <c r="TD111" s="36"/>
      <c r="TE111" s="36"/>
      <c r="TF111" s="36"/>
      <c r="TG111" s="36"/>
      <c r="TH111" s="36"/>
      <c r="TI111" s="36"/>
      <c r="TJ111" s="36"/>
      <c r="TK111" s="36"/>
      <c r="TL111" s="36"/>
      <c r="TM111" s="36"/>
      <c r="TN111" s="36"/>
      <c r="TO111" s="36"/>
      <c r="TP111" s="36"/>
      <c r="TQ111" s="36"/>
      <c r="TR111" s="36"/>
      <c r="TS111" s="36"/>
      <c r="TT111" s="36"/>
      <c r="TU111" s="36"/>
      <c r="TV111" s="36"/>
      <c r="TW111" s="36"/>
      <c r="TX111" s="36"/>
      <c r="TY111" s="36"/>
      <c r="TZ111" s="36"/>
      <c r="UA111" s="36"/>
      <c r="UB111" s="36"/>
      <c r="UC111" s="36"/>
      <c r="UD111" s="36"/>
      <c r="UE111" s="36"/>
      <c r="UF111" s="36"/>
      <c r="UG111" s="36"/>
      <c r="UH111" s="36"/>
      <c r="UI111" s="36"/>
      <c r="UJ111" s="36"/>
      <c r="UK111" s="36"/>
      <c r="UL111" s="36"/>
      <c r="UM111" s="36"/>
      <c r="UN111" s="36"/>
      <c r="UO111" s="36"/>
      <c r="UP111" s="36"/>
      <c r="UQ111" s="36"/>
      <c r="UR111" s="36"/>
      <c r="US111" s="36"/>
      <c r="UT111" s="36"/>
      <c r="UU111" s="36"/>
      <c r="UV111" s="36"/>
      <c r="UW111" s="36"/>
      <c r="UX111" s="36"/>
      <c r="UY111" s="36"/>
      <c r="UZ111" s="36"/>
      <c r="VA111" s="36"/>
      <c r="VB111" s="36"/>
      <c r="VC111" s="36"/>
      <c r="VD111" s="36"/>
      <c r="VE111" s="36"/>
      <c r="VF111" s="36"/>
      <c r="VG111" s="36"/>
      <c r="VH111" s="36"/>
      <c r="VI111" s="36"/>
      <c r="VJ111" s="36"/>
      <c r="VK111" s="36"/>
      <c r="VL111" s="36"/>
      <c r="VM111" s="36"/>
      <c r="VN111" s="36"/>
      <c r="VO111" s="36"/>
      <c r="VP111" s="36"/>
      <c r="VQ111" s="36"/>
      <c r="VR111" s="36"/>
      <c r="VS111" s="36"/>
      <c r="VT111" s="36"/>
      <c r="VU111" s="36"/>
      <c r="VV111" s="36"/>
      <c r="VW111" s="36"/>
      <c r="VX111" s="36"/>
      <c r="VY111" s="36"/>
      <c r="VZ111" s="36"/>
      <c r="WA111" s="36"/>
      <c r="WB111" s="36"/>
      <c r="WC111" s="36"/>
      <c r="WD111" s="36"/>
      <c r="WE111" s="36"/>
      <c r="WF111" s="36"/>
      <c r="WG111" s="36"/>
      <c r="WH111" s="36"/>
      <c r="WI111" s="36"/>
      <c r="WJ111" s="36"/>
      <c r="WK111" s="36"/>
      <c r="WL111" s="36"/>
      <c r="WM111" s="36"/>
      <c r="WN111" s="36"/>
      <c r="WO111" s="36"/>
      <c r="WP111" s="36"/>
      <c r="WQ111" s="36"/>
      <c r="WR111" s="36"/>
      <c r="WS111" s="36"/>
      <c r="WT111" s="36"/>
      <c r="WU111" s="36"/>
      <c r="WV111" s="36"/>
      <c r="WW111" s="36"/>
      <c r="WX111" s="36"/>
      <c r="WY111" s="36"/>
      <c r="WZ111" s="36"/>
      <c r="XA111" s="36"/>
      <c r="XB111" s="36"/>
      <c r="XC111" s="36"/>
      <c r="XD111" s="36"/>
      <c r="XE111" s="36"/>
      <c r="XF111" s="36"/>
      <c r="XG111" s="36"/>
      <c r="XH111" s="36"/>
      <c r="XI111" s="36"/>
      <c r="XJ111" s="36"/>
      <c r="XK111" s="36"/>
      <c r="XL111" s="36"/>
      <c r="XM111" s="36"/>
      <c r="XN111" s="36"/>
      <c r="XO111" s="36"/>
      <c r="XP111" s="36"/>
      <c r="XQ111" s="36"/>
      <c r="XR111" s="36"/>
      <c r="XS111" s="36"/>
      <c r="XT111" s="36"/>
      <c r="XU111" s="36"/>
      <c r="XV111" s="36"/>
      <c r="XW111" s="36"/>
      <c r="XX111" s="36"/>
      <c r="XY111" s="36"/>
      <c r="XZ111" s="36"/>
      <c r="YA111" s="36"/>
      <c r="YB111" s="36"/>
      <c r="YC111" s="36"/>
      <c r="YD111" s="36"/>
      <c r="YE111" s="36"/>
      <c r="YF111" s="36"/>
      <c r="YG111" s="36"/>
      <c r="YH111" s="36"/>
      <c r="YI111" s="36"/>
      <c r="YJ111" s="36"/>
      <c r="YK111" s="36"/>
      <c r="YL111" s="36"/>
      <c r="YM111" s="36"/>
      <c r="YN111" s="36"/>
      <c r="YO111" s="36"/>
      <c r="YP111" s="36"/>
      <c r="YQ111" s="36"/>
      <c r="YR111" s="36"/>
      <c r="YS111" s="36"/>
      <c r="YT111" s="36"/>
      <c r="YU111" s="36"/>
      <c r="YV111" s="36"/>
      <c r="YW111" s="36"/>
      <c r="YX111" s="36"/>
      <c r="YY111" s="36"/>
      <c r="YZ111" s="36"/>
      <c r="ZA111" s="36"/>
      <c r="ZB111" s="36"/>
      <c r="ZC111" s="36"/>
      <c r="ZD111" s="36"/>
      <c r="ZE111" s="36"/>
      <c r="ZF111" s="36"/>
      <c r="ZG111" s="36"/>
      <c r="ZH111" s="36"/>
      <c r="ZI111" s="36"/>
      <c r="ZJ111" s="36"/>
      <c r="ZK111" s="36"/>
      <c r="ZL111" s="36"/>
      <c r="ZM111" s="36"/>
      <c r="ZN111" s="36"/>
      <c r="ZO111" s="36"/>
      <c r="ZP111" s="36"/>
      <c r="ZQ111" s="36"/>
      <c r="ZR111" s="36"/>
      <c r="ZS111" s="36"/>
      <c r="ZT111" s="36"/>
      <c r="ZU111" s="36"/>
      <c r="ZV111" s="36"/>
      <c r="ZW111" s="36"/>
      <c r="ZX111" s="36"/>
      <c r="ZY111" s="36"/>
      <c r="ZZ111" s="36"/>
      <c r="AAA111" s="36"/>
      <c r="AAB111" s="36"/>
      <c r="AAC111" s="36"/>
      <c r="AAD111" s="36"/>
      <c r="AAE111" s="36"/>
      <c r="AAF111" s="36"/>
      <c r="AAG111" s="36"/>
      <c r="AAH111" s="36"/>
      <c r="AAI111" s="36"/>
      <c r="AAJ111" s="36"/>
      <c r="AAK111" s="36"/>
      <c r="AAL111" s="36"/>
      <c r="AAM111" s="36"/>
      <c r="AAN111" s="36"/>
      <c r="AAO111" s="36"/>
      <c r="AAP111" s="36"/>
      <c r="AAQ111" s="36"/>
      <c r="AAR111" s="36"/>
      <c r="AAS111" s="36"/>
      <c r="AAT111" s="36"/>
      <c r="AAU111" s="36"/>
      <c r="AAV111" s="36"/>
      <c r="AAW111" s="36"/>
      <c r="AAX111" s="36"/>
      <c r="AAY111" s="36"/>
      <c r="AAZ111" s="36"/>
      <c r="ABA111" s="36"/>
      <c r="ABB111" s="36"/>
      <c r="ABC111" s="36"/>
      <c r="ABD111" s="36"/>
      <c r="ABE111" s="36"/>
      <c r="ABF111" s="36"/>
      <c r="ABG111" s="36"/>
      <c r="ABH111" s="36"/>
      <c r="ABI111" s="36"/>
      <c r="ABJ111" s="36"/>
      <c r="ABK111" s="36"/>
      <c r="ABL111" s="36"/>
      <c r="ABM111" s="36"/>
      <c r="ABN111" s="36"/>
      <c r="ABO111" s="36"/>
      <c r="ABP111" s="36"/>
      <c r="ABQ111" s="36"/>
      <c r="ABR111" s="36"/>
      <c r="ABS111" s="36"/>
      <c r="ABT111" s="36"/>
      <c r="ABU111" s="36"/>
      <c r="ABV111" s="36"/>
      <c r="ABW111" s="36"/>
      <c r="ABX111" s="36"/>
      <c r="ABY111" s="36"/>
      <c r="ABZ111" s="36"/>
      <c r="ACA111" s="36"/>
      <c r="ACB111" s="36"/>
      <c r="ACC111" s="36"/>
      <c r="ACD111" s="36"/>
      <c r="ACE111" s="36"/>
      <c r="ACF111" s="36"/>
      <c r="ACG111" s="36"/>
      <c r="ACH111" s="36"/>
      <c r="ACI111" s="36"/>
      <c r="ACJ111" s="36"/>
      <c r="ACK111" s="36"/>
      <c r="ACL111" s="36"/>
      <c r="ACM111" s="36"/>
      <c r="ACN111" s="36"/>
      <c r="ACO111" s="36"/>
      <c r="ACP111" s="36"/>
      <c r="ACQ111" s="36"/>
      <c r="ACR111" s="36"/>
      <c r="ACS111" s="36"/>
      <c r="ACT111" s="36"/>
      <c r="ACU111" s="36"/>
      <c r="ACV111" s="36"/>
      <c r="ACW111" s="36"/>
      <c r="ACX111" s="36"/>
      <c r="ACY111" s="36"/>
      <c r="ACZ111" s="36"/>
      <c r="ADA111" s="36"/>
      <c r="ADB111" s="36"/>
      <c r="ADC111" s="36"/>
      <c r="ADD111" s="36"/>
      <c r="ADE111" s="36"/>
      <c r="ADF111" s="36"/>
      <c r="ADG111" s="36"/>
      <c r="ADH111" s="36"/>
      <c r="ADI111" s="36"/>
      <c r="ADJ111" s="36"/>
      <c r="ADK111" s="36"/>
      <c r="ADL111" s="36"/>
      <c r="ADM111" s="36"/>
      <c r="ADN111" s="36"/>
      <c r="ADO111" s="36"/>
      <c r="ADP111" s="36"/>
      <c r="ADQ111" s="36"/>
      <c r="ADR111" s="36"/>
      <c r="ADS111" s="36"/>
      <c r="ADT111" s="36"/>
      <c r="ADU111" s="36"/>
      <c r="ADV111" s="36"/>
      <c r="ADW111" s="36"/>
      <c r="ADX111" s="36"/>
      <c r="ADY111" s="36"/>
      <c r="ADZ111" s="36"/>
      <c r="AEA111" s="36"/>
      <c r="AEB111" s="36"/>
      <c r="AEC111" s="36"/>
      <c r="AED111" s="36"/>
      <c r="AEE111" s="36"/>
      <c r="AEF111" s="36"/>
      <c r="AEG111" s="36"/>
      <c r="AEH111" s="36"/>
      <c r="AEI111" s="36"/>
      <c r="AEJ111" s="36"/>
      <c r="AEK111" s="36"/>
      <c r="AEL111" s="36"/>
      <c r="AEM111" s="36"/>
      <c r="AEN111" s="36"/>
      <c r="AEO111" s="36"/>
      <c r="AEP111" s="36"/>
      <c r="AEQ111" s="36"/>
      <c r="AER111" s="36"/>
      <c r="AES111" s="36"/>
      <c r="AET111" s="36"/>
      <c r="AEU111" s="36"/>
      <c r="AEV111" s="36"/>
      <c r="AEW111" s="36"/>
      <c r="AEX111" s="36"/>
      <c r="AEY111" s="36"/>
      <c r="AEZ111" s="36"/>
      <c r="AFA111" s="36"/>
      <c r="AFB111" s="36"/>
      <c r="AFC111" s="36"/>
      <c r="AFD111" s="36"/>
      <c r="AFE111" s="36"/>
      <c r="AFF111" s="36"/>
      <c r="AFG111" s="36"/>
      <c r="AFH111" s="36"/>
      <c r="AFI111" s="36"/>
      <c r="AFJ111" s="36"/>
      <c r="AFK111" s="36"/>
      <c r="AFL111" s="36"/>
      <c r="AFM111" s="36"/>
      <c r="AFN111" s="36"/>
      <c r="AFO111" s="36"/>
      <c r="AFP111" s="36"/>
      <c r="AFQ111" s="36"/>
      <c r="AFR111" s="36"/>
      <c r="AFS111" s="36"/>
      <c r="AFT111" s="36"/>
      <c r="AFU111" s="36"/>
      <c r="AFV111" s="36"/>
      <c r="AFW111" s="36"/>
      <c r="AFX111" s="36"/>
      <c r="AFY111" s="36"/>
      <c r="AFZ111" s="36"/>
      <c r="AGA111" s="36"/>
      <c r="AGB111" s="36"/>
      <c r="AGC111" s="36"/>
      <c r="AGD111" s="36"/>
      <c r="AGE111" s="36"/>
      <c r="AGF111" s="36"/>
      <c r="AGG111" s="36"/>
      <c r="AGH111" s="36"/>
      <c r="AGI111" s="36"/>
      <c r="AGJ111" s="36"/>
      <c r="AGK111" s="36"/>
      <c r="AGL111" s="36"/>
      <c r="AGM111" s="36"/>
      <c r="AGN111" s="36"/>
      <c r="AGO111" s="36"/>
      <c r="AGP111" s="36"/>
      <c r="AGQ111" s="36"/>
      <c r="AGR111" s="36"/>
      <c r="AGS111" s="36"/>
      <c r="AGT111" s="36"/>
      <c r="AGU111" s="36"/>
      <c r="AGV111" s="36"/>
      <c r="AGW111" s="36"/>
      <c r="AGX111" s="36"/>
      <c r="AGY111" s="36"/>
      <c r="AGZ111" s="36"/>
      <c r="AHA111" s="36"/>
      <c r="AHB111" s="36"/>
      <c r="AHC111" s="36"/>
      <c r="AHD111" s="36"/>
      <c r="AHE111" s="36"/>
      <c r="AHF111" s="36"/>
      <c r="AHG111" s="36"/>
      <c r="AHH111" s="36"/>
      <c r="AHI111" s="36"/>
      <c r="AHJ111" s="36"/>
      <c r="AHK111" s="36"/>
      <c r="AHL111" s="36"/>
      <c r="AHM111" s="36"/>
      <c r="AHN111" s="36"/>
      <c r="AHO111" s="36"/>
      <c r="AHP111" s="36"/>
      <c r="AHQ111" s="36"/>
      <c r="AHR111" s="36"/>
      <c r="AHS111" s="36"/>
      <c r="AHT111" s="36"/>
      <c r="AHU111" s="36"/>
      <c r="AHV111" s="36"/>
      <c r="AHW111" s="36"/>
      <c r="AHX111" s="36"/>
      <c r="AHY111" s="36"/>
      <c r="AHZ111" s="36"/>
      <c r="AIA111" s="36"/>
      <c r="AIB111" s="36"/>
      <c r="AIC111" s="36"/>
      <c r="AID111" s="36"/>
      <c r="AIE111" s="36"/>
      <c r="AIF111" s="36"/>
      <c r="AIG111" s="36"/>
      <c r="AIH111" s="36"/>
      <c r="AII111" s="36"/>
      <c r="AIJ111" s="36"/>
      <c r="AIK111" s="36"/>
      <c r="AIL111" s="36"/>
      <c r="AIM111" s="36"/>
      <c r="AIN111" s="36"/>
      <c r="AIO111" s="36"/>
      <c r="AIP111" s="36"/>
      <c r="AIQ111" s="36"/>
      <c r="AIR111" s="36"/>
      <c r="AIS111" s="36"/>
      <c r="AIT111" s="36"/>
      <c r="AIU111" s="36"/>
      <c r="AIV111" s="36"/>
      <c r="AIW111" s="36"/>
      <c r="AIX111" s="36"/>
      <c r="AIY111" s="36"/>
      <c r="AIZ111" s="36"/>
      <c r="AJA111" s="36"/>
      <c r="AJB111" s="36"/>
      <c r="AJC111" s="36"/>
      <c r="AJD111" s="36"/>
      <c r="AJE111" s="36"/>
      <c r="AJF111" s="36"/>
      <c r="AJG111" s="36"/>
      <c r="AJH111" s="36"/>
      <c r="AJI111" s="36"/>
      <c r="AJJ111" s="36"/>
      <c r="AJK111" s="36"/>
      <c r="AJL111" s="36"/>
      <c r="AJM111" s="36"/>
      <c r="AJN111" s="36"/>
      <c r="AJO111" s="36"/>
      <c r="AJP111" s="36"/>
      <c r="AJQ111" s="36"/>
      <c r="AJR111" s="36"/>
      <c r="AJS111" s="36"/>
      <c r="AJT111" s="36"/>
      <c r="AJU111" s="36"/>
      <c r="AJV111" s="36"/>
      <c r="AJW111" s="36"/>
      <c r="AJX111" s="36"/>
      <c r="AJY111" s="36"/>
      <c r="AJZ111" s="36"/>
      <c r="AKA111" s="36"/>
      <c r="AKB111" s="36"/>
      <c r="AKC111" s="36"/>
      <c r="AKD111" s="36"/>
      <c r="AKE111" s="36"/>
      <c r="AKF111" s="36"/>
      <c r="AKG111" s="36"/>
      <c r="AKH111" s="36"/>
      <c r="AKI111" s="36"/>
      <c r="AKJ111" s="36"/>
      <c r="AKK111" s="36"/>
      <c r="AKL111" s="36"/>
      <c r="AKM111" s="36"/>
      <c r="AKN111" s="36"/>
      <c r="AKO111" s="36"/>
      <c r="AKP111" s="36"/>
      <c r="AKQ111" s="36"/>
      <c r="AKR111" s="36"/>
      <c r="AKS111" s="36"/>
      <c r="AKT111" s="36"/>
      <c r="AKU111" s="36"/>
      <c r="AKV111" s="36"/>
      <c r="AKW111" s="36"/>
      <c r="AKX111" s="36"/>
      <c r="AKY111" s="36"/>
      <c r="AKZ111" s="36"/>
      <c r="ALA111" s="36"/>
      <c r="ALB111" s="36"/>
      <c r="ALC111" s="36"/>
      <c r="ALD111" s="36"/>
      <c r="ALE111" s="36"/>
      <c r="ALF111" s="36"/>
      <c r="ALG111" s="36"/>
      <c r="ALH111" s="36"/>
      <c r="ALI111" s="36"/>
      <c r="ALJ111" s="36"/>
      <c r="ALK111" s="36"/>
      <c r="ALL111" s="36"/>
      <c r="ALM111" s="36"/>
      <c r="ALN111" s="36"/>
      <c r="ALO111" s="36"/>
      <c r="ALP111" s="36"/>
      <c r="ALQ111" s="36"/>
      <c r="ALR111" s="36"/>
      <c r="ALS111" s="36"/>
      <c r="ALT111" s="36"/>
      <c r="ALU111" s="36"/>
      <c r="ALV111" s="36"/>
      <c r="ALW111" s="36"/>
      <c r="ALX111" s="36"/>
      <c r="ALY111" s="36"/>
      <c r="ALZ111" s="36"/>
      <c r="AMA111" s="36"/>
      <c r="AMB111" s="36"/>
      <c r="AMC111" s="36"/>
      <c r="AMD111" s="36"/>
      <c r="AME111" s="36"/>
      <c r="AMF111" s="36"/>
      <c r="AMG111" s="36"/>
      <c r="AMH111" s="36"/>
      <c r="AMI111" s="36"/>
      <c r="AMJ111" s="36"/>
      <c r="AMK111" s="36"/>
    </row>
    <row r="112" spans="1:1025" s="37" customFormat="1" ht="10.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6"/>
      <c r="MA112" s="36"/>
      <c r="MB112" s="36"/>
      <c r="MC112" s="36"/>
      <c r="MD112" s="36"/>
      <c r="ME112" s="36"/>
      <c r="MF112" s="36"/>
      <c r="MG112" s="36"/>
      <c r="MH112" s="36"/>
      <c r="MI112" s="36"/>
      <c r="MJ112" s="36"/>
      <c r="MK112" s="36"/>
      <c r="ML112" s="36"/>
      <c r="MM112" s="36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36"/>
      <c r="PM112" s="36"/>
      <c r="PN112" s="36"/>
      <c r="PO112" s="36"/>
      <c r="PP112" s="36"/>
      <c r="PQ112" s="36"/>
      <c r="PR112" s="36"/>
      <c r="PS112" s="36"/>
      <c r="PT112" s="36"/>
      <c r="PU112" s="36"/>
      <c r="PV112" s="36"/>
      <c r="PW112" s="36"/>
      <c r="PX112" s="36"/>
      <c r="PY112" s="36"/>
      <c r="PZ112" s="36"/>
      <c r="QA112" s="36"/>
      <c r="QB112" s="36"/>
      <c r="QC112" s="36"/>
      <c r="QD112" s="36"/>
      <c r="QE112" s="36"/>
      <c r="QF112" s="36"/>
      <c r="QG112" s="36"/>
      <c r="QH112" s="36"/>
      <c r="QI112" s="36"/>
      <c r="QJ112" s="36"/>
      <c r="QK112" s="36"/>
      <c r="QL112" s="36"/>
      <c r="QM112" s="36"/>
      <c r="QN112" s="36"/>
      <c r="QO112" s="36"/>
      <c r="QP112" s="36"/>
      <c r="QQ112" s="36"/>
      <c r="QR112" s="36"/>
      <c r="QS112" s="36"/>
      <c r="QT112" s="36"/>
      <c r="QU112" s="36"/>
      <c r="QV112" s="36"/>
      <c r="QW112" s="36"/>
      <c r="QX112" s="36"/>
      <c r="QY112" s="36"/>
      <c r="QZ112" s="36"/>
      <c r="RA112" s="36"/>
      <c r="RB112" s="36"/>
      <c r="RC112" s="36"/>
      <c r="RD112" s="36"/>
      <c r="RE112" s="36"/>
      <c r="RF112" s="36"/>
      <c r="RG112" s="36"/>
      <c r="RH112" s="36"/>
      <c r="RI112" s="36"/>
      <c r="RJ112" s="36"/>
      <c r="RK112" s="36"/>
      <c r="RL112" s="36"/>
      <c r="RM112" s="36"/>
      <c r="RN112" s="36"/>
      <c r="RO112" s="36"/>
      <c r="RP112" s="36"/>
      <c r="RQ112" s="36"/>
      <c r="RR112" s="36"/>
      <c r="RS112" s="36"/>
      <c r="RT112" s="36"/>
      <c r="RU112" s="36"/>
      <c r="RV112" s="36"/>
      <c r="RW112" s="36"/>
      <c r="RX112" s="36"/>
      <c r="RY112" s="36"/>
      <c r="RZ112" s="36"/>
      <c r="SA112" s="36"/>
      <c r="SB112" s="36"/>
      <c r="SC112" s="36"/>
      <c r="SD112" s="36"/>
      <c r="SE112" s="36"/>
      <c r="SF112" s="36"/>
      <c r="SG112" s="36"/>
      <c r="SH112" s="36"/>
      <c r="SI112" s="36"/>
      <c r="SJ112" s="36"/>
      <c r="SK112" s="36"/>
      <c r="SL112" s="36"/>
      <c r="SM112" s="36"/>
      <c r="SN112" s="36"/>
      <c r="SO112" s="36"/>
      <c r="SP112" s="36"/>
      <c r="SQ112" s="36"/>
      <c r="SR112" s="36"/>
      <c r="SS112" s="36"/>
      <c r="ST112" s="36"/>
      <c r="SU112" s="36"/>
      <c r="SV112" s="36"/>
      <c r="SW112" s="36"/>
      <c r="SX112" s="36"/>
      <c r="SY112" s="36"/>
      <c r="SZ112" s="36"/>
      <c r="TA112" s="36"/>
      <c r="TB112" s="36"/>
      <c r="TC112" s="36"/>
      <c r="TD112" s="36"/>
      <c r="TE112" s="36"/>
      <c r="TF112" s="36"/>
      <c r="TG112" s="36"/>
      <c r="TH112" s="36"/>
      <c r="TI112" s="36"/>
      <c r="TJ112" s="36"/>
      <c r="TK112" s="36"/>
      <c r="TL112" s="36"/>
      <c r="TM112" s="36"/>
      <c r="TN112" s="36"/>
      <c r="TO112" s="36"/>
      <c r="TP112" s="36"/>
      <c r="TQ112" s="36"/>
      <c r="TR112" s="36"/>
      <c r="TS112" s="36"/>
      <c r="TT112" s="36"/>
      <c r="TU112" s="36"/>
      <c r="TV112" s="36"/>
      <c r="TW112" s="36"/>
      <c r="TX112" s="36"/>
      <c r="TY112" s="36"/>
      <c r="TZ112" s="36"/>
      <c r="UA112" s="36"/>
      <c r="UB112" s="36"/>
      <c r="UC112" s="36"/>
      <c r="UD112" s="36"/>
      <c r="UE112" s="36"/>
      <c r="UF112" s="36"/>
      <c r="UG112" s="36"/>
      <c r="UH112" s="36"/>
      <c r="UI112" s="36"/>
      <c r="UJ112" s="36"/>
      <c r="UK112" s="36"/>
      <c r="UL112" s="36"/>
      <c r="UM112" s="36"/>
      <c r="UN112" s="36"/>
      <c r="UO112" s="36"/>
      <c r="UP112" s="36"/>
      <c r="UQ112" s="36"/>
      <c r="UR112" s="36"/>
      <c r="US112" s="36"/>
      <c r="UT112" s="36"/>
      <c r="UU112" s="36"/>
      <c r="UV112" s="36"/>
      <c r="UW112" s="36"/>
      <c r="UX112" s="36"/>
      <c r="UY112" s="36"/>
      <c r="UZ112" s="36"/>
      <c r="VA112" s="36"/>
      <c r="VB112" s="36"/>
      <c r="VC112" s="36"/>
      <c r="VD112" s="36"/>
      <c r="VE112" s="36"/>
      <c r="VF112" s="36"/>
      <c r="VG112" s="36"/>
      <c r="VH112" s="36"/>
      <c r="VI112" s="36"/>
      <c r="VJ112" s="36"/>
      <c r="VK112" s="36"/>
      <c r="VL112" s="36"/>
      <c r="VM112" s="36"/>
      <c r="VN112" s="36"/>
      <c r="VO112" s="36"/>
      <c r="VP112" s="36"/>
      <c r="VQ112" s="36"/>
      <c r="VR112" s="36"/>
      <c r="VS112" s="36"/>
      <c r="VT112" s="36"/>
      <c r="VU112" s="36"/>
      <c r="VV112" s="36"/>
      <c r="VW112" s="36"/>
      <c r="VX112" s="36"/>
      <c r="VY112" s="36"/>
      <c r="VZ112" s="36"/>
      <c r="WA112" s="36"/>
      <c r="WB112" s="36"/>
      <c r="WC112" s="36"/>
      <c r="WD112" s="36"/>
      <c r="WE112" s="36"/>
      <c r="WF112" s="36"/>
      <c r="WG112" s="36"/>
      <c r="WH112" s="36"/>
      <c r="WI112" s="36"/>
      <c r="WJ112" s="36"/>
      <c r="WK112" s="36"/>
      <c r="WL112" s="36"/>
      <c r="WM112" s="36"/>
      <c r="WN112" s="36"/>
      <c r="WO112" s="36"/>
      <c r="WP112" s="36"/>
      <c r="WQ112" s="36"/>
      <c r="WR112" s="36"/>
      <c r="WS112" s="36"/>
      <c r="WT112" s="36"/>
      <c r="WU112" s="36"/>
      <c r="WV112" s="36"/>
      <c r="WW112" s="36"/>
      <c r="WX112" s="36"/>
      <c r="WY112" s="36"/>
      <c r="WZ112" s="36"/>
      <c r="XA112" s="36"/>
      <c r="XB112" s="36"/>
      <c r="XC112" s="36"/>
      <c r="XD112" s="36"/>
      <c r="XE112" s="36"/>
      <c r="XF112" s="36"/>
      <c r="XG112" s="36"/>
      <c r="XH112" s="36"/>
      <c r="XI112" s="36"/>
      <c r="XJ112" s="36"/>
      <c r="XK112" s="36"/>
      <c r="XL112" s="36"/>
      <c r="XM112" s="36"/>
      <c r="XN112" s="36"/>
      <c r="XO112" s="36"/>
      <c r="XP112" s="36"/>
      <c r="XQ112" s="36"/>
      <c r="XR112" s="36"/>
      <c r="XS112" s="36"/>
      <c r="XT112" s="36"/>
      <c r="XU112" s="36"/>
      <c r="XV112" s="36"/>
      <c r="XW112" s="36"/>
      <c r="XX112" s="36"/>
      <c r="XY112" s="36"/>
      <c r="XZ112" s="36"/>
      <c r="YA112" s="36"/>
      <c r="YB112" s="36"/>
      <c r="YC112" s="36"/>
      <c r="YD112" s="36"/>
      <c r="YE112" s="36"/>
      <c r="YF112" s="36"/>
      <c r="YG112" s="36"/>
      <c r="YH112" s="36"/>
      <c r="YI112" s="36"/>
      <c r="YJ112" s="36"/>
      <c r="YK112" s="36"/>
      <c r="YL112" s="36"/>
      <c r="YM112" s="36"/>
      <c r="YN112" s="36"/>
      <c r="YO112" s="36"/>
      <c r="YP112" s="36"/>
      <c r="YQ112" s="36"/>
      <c r="YR112" s="36"/>
      <c r="YS112" s="36"/>
      <c r="YT112" s="36"/>
      <c r="YU112" s="36"/>
      <c r="YV112" s="36"/>
      <c r="YW112" s="36"/>
      <c r="YX112" s="36"/>
      <c r="YY112" s="36"/>
      <c r="YZ112" s="36"/>
      <c r="ZA112" s="36"/>
      <c r="ZB112" s="36"/>
      <c r="ZC112" s="36"/>
      <c r="ZD112" s="36"/>
      <c r="ZE112" s="36"/>
      <c r="ZF112" s="36"/>
      <c r="ZG112" s="36"/>
      <c r="ZH112" s="36"/>
      <c r="ZI112" s="36"/>
      <c r="ZJ112" s="36"/>
      <c r="ZK112" s="36"/>
      <c r="ZL112" s="36"/>
      <c r="ZM112" s="36"/>
      <c r="ZN112" s="36"/>
      <c r="ZO112" s="36"/>
      <c r="ZP112" s="36"/>
      <c r="ZQ112" s="36"/>
      <c r="ZR112" s="36"/>
      <c r="ZS112" s="36"/>
      <c r="ZT112" s="36"/>
      <c r="ZU112" s="36"/>
      <c r="ZV112" s="36"/>
      <c r="ZW112" s="36"/>
      <c r="ZX112" s="36"/>
      <c r="ZY112" s="36"/>
      <c r="ZZ112" s="36"/>
      <c r="AAA112" s="36"/>
      <c r="AAB112" s="36"/>
      <c r="AAC112" s="36"/>
      <c r="AAD112" s="36"/>
      <c r="AAE112" s="36"/>
      <c r="AAF112" s="36"/>
      <c r="AAG112" s="36"/>
      <c r="AAH112" s="36"/>
      <c r="AAI112" s="36"/>
      <c r="AAJ112" s="36"/>
      <c r="AAK112" s="36"/>
      <c r="AAL112" s="36"/>
      <c r="AAM112" s="36"/>
      <c r="AAN112" s="36"/>
      <c r="AAO112" s="36"/>
      <c r="AAP112" s="36"/>
      <c r="AAQ112" s="36"/>
      <c r="AAR112" s="36"/>
      <c r="AAS112" s="36"/>
      <c r="AAT112" s="36"/>
      <c r="AAU112" s="36"/>
      <c r="AAV112" s="36"/>
      <c r="AAW112" s="36"/>
      <c r="AAX112" s="36"/>
      <c r="AAY112" s="36"/>
      <c r="AAZ112" s="36"/>
      <c r="ABA112" s="36"/>
      <c r="ABB112" s="36"/>
      <c r="ABC112" s="36"/>
      <c r="ABD112" s="36"/>
      <c r="ABE112" s="36"/>
      <c r="ABF112" s="36"/>
      <c r="ABG112" s="36"/>
      <c r="ABH112" s="36"/>
      <c r="ABI112" s="36"/>
      <c r="ABJ112" s="36"/>
      <c r="ABK112" s="36"/>
      <c r="ABL112" s="36"/>
      <c r="ABM112" s="36"/>
      <c r="ABN112" s="36"/>
      <c r="ABO112" s="36"/>
      <c r="ABP112" s="36"/>
      <c r="ABQ112" s="36"/>
      <c r="ABR112" s="36"/>
      <c r="ABS112" s="36"/>
      <c r="ABT112" s="36"/>
      <c r="ABU112" s="36"/>
      <c r="ABV112" s="36"/>
      <c r="ABW112" s="36"/>
      <c r="ABX112" s="36"/>
      <c r="ABY112" s="36"/>
      <c r="ABZ112" s="36"/>
      <c r="ACA112" s="36"/>
      <c r="ACB112" s="36"/>
      <c r="ACC112" s="36"/>
      <c r="ACD112" s="36"/>
      <c r="ACE112" s="36"/>
      <c r="ACF112" s="36"/>
      <c r="ACG112" s="36"/>
      <c r="ACH112" s="36"/>
      <c r="ACI112" s="36"/>
      <c r="ACJ112" s="36"/>
      <c r="ACK112" s="36"/>
      <c r="ACL112" s="36"/>
      <c r="ACM112" s="36"/>
      <c r="ACN112" s="36"/>
      <c r="ACO112" s="36"/>
      <c r="ACP112" s="36"/>
      <c r="ACQ112" s="36"/>
      <c r="ACR112" s="36"/>
      <c r="ACS112" s="36"/>
      <c r="ACT112" s="36"/>
      <c r="ACU112" s="36"/>
      <c r="ACV112" s="36"/>
      <c r="ACW112" s="36"/>
      <c r="ACX112" s="36"/>
      <c r="ACY112" s="36"/>
      <c r="ACZ112" s="36"/>
      <c r="ADA112" s="36"/>
      <c r="ADB112" s="36"/>
      <c r="ADC112" s="36"/>
      <c r="ADD112" s="36"/>
      <c r="ADE112" s="36"/>
      <c r="ADF112" s="36"/>
      <c r="ADG112" s="36"/>
      <c r="ADH112" s="36"/>
      <c r="ADI112" s="36"/>
      <c r="ADJ112" s="36"/>
      <c r="ADK112" s="36"/>
      <c r="ADL112" s="36"/>
      <c r="ADM112" s="36"/>
      <c r="ADN112" s="36"/>
      <c r="ADO112" s="36"/>
      <c r="ADP112" s="36"/>
      <c r="ADQ112" s="36"/>
      <c r="ADR112" s="36"/>
      <c r="ADS112" s="36"/>
      <c r="ADT112" s="36"/>
      <c r="ADU112" s="36"/>
      <c r="ADV112" s="36"/>
      <c r="ADW112" s="36"/>
      <c r="ADX112" s="36"/>
      <c r="ADY112" s="36"/>
      <c r="ADZ112" s="36"/>
      <c r="AEA112" s="36"/>
      <c r="AEB112" s="36"/>
      <c r="AEC112" s="36"/>
      <c r="AED112" s="36"/>
      <c r="AEE112" s="36"/>
      <c r="AEF112" s="36"/>
      <c r="AEG112" s="36"/>
      <c r="AEH112" s="36"/>
      <c r="AEI112" s="36"/>
      <c r="AEJ112" s="36"/>
      <c r="AEK112" s="36"/>
      <c r="AEL112" s="36"/>
      <c r="AEM112" s="36"/>
      <c r="AEN112" s="36"/>
      <c r="AEO112" s="36"/>
      <c r="AEP112" s="36"/>
      <c r="AEQ112" s="36"/>
      <c r="AER112" s="36"/>
      <c r="AES112" s="36"/>
      <c r="AET112" s="36"/>
      <c r="AEU112" s="36"/>
      <c r="AEV112" s="36"/>
      <c r="AEW112" s="36"/>
      <c r="AEX112" s="36"/>
      <c r="AEY112" s="36"/>
      <c r="AEZ112" s="36"/>
      <c r="AFA112" s="36"/>
      <c r="AFB112" s="36"/>
      <c r="AFC112" s="36"/>
      <c r="AFD112" s="36"/>
      <c r="AFE112" s="36"/>
      <c r="AFF112" s="36"/>
      <c r="AFG112" s="36"/>
      <c r="AFH112" s="36"/>
      <c r="AFI112" s="36"/>
      <c r="AFJ112" s="36"/>
      <c r="AFK112" s="36"/>
      <c r="AFL112" s="36"/>
      <c r="AFM112" s="36"/>
      <c r="AFN112" s="36"/>
      <c r="AFO112" s="36"/>
      <c r="AFP112" s="36"/>
      <c r="AFQ112" s="36"/>
      <c r="AFR112" s="36"/>
      <c r="AFS112" s="36"/>
      <c r="AFT112" s="36"/>
      <c r="AFU112" s="36"/>
      <c r="AFV112" s="36"/>
      <c r="AFW112" s="36"/>
      <c r="AFX112" s="36"/>
      <c r="AFY112" s="36"/>
      <c r="AFZ112" s="36"/>
      <c r="AGA112" s="36"/>
      <c r="AGB112" s="36"/>
      <c r="AGC112" s="36"/>
      <c r="AGD112" s="36"/>
      <c r="AGE112" s="36"/>
      <c r="AGF112" s="36"/>
      <c r="AGG112" s="36"/>
      <c r="AGH112" s="36"/>
      <c r="AGI112" s="36"/>
      <c r="AGJ112" s="36"/>
      <c r="AGK112" s="36"/>
      <c r="AGL112" s="36"/>
      <c r="AGM112" s="36"/>
      <c r="AGN112" s="36"/>
      <c r="AGO112" s="36"/>
      <c r="AGP112" s="36"/>
      <c r="AGQ112" s="36"/>
      <c r="AGR112" s="36"/>
      <c r="AGS112" s="36"/>
      <c r="AGT112" s="36"/>
      <c r="AGU112" s="36"/>
      <c r="AGV112" s="36"/>
      <c r="AGW112" s="36"/>
      <c r="AGX112" s="36"/>
      <c r="AGY112" s="36"/>
      <c r="AGZ112" s="36"/>
      <c r="AHA112" s="36"/>
      <c r="AHB112" s="36"/>
      <c r="AHC112" s="36"/>
      <c r="AHD112" s="36"/>
      <c r="AHE112" s="36"/>
      <c r="AHF112" s="36"/>
      <c r="AHG112" s="36"/>
      <c r="AHH112" s="36"/>
      <c r="AHI112" s="36"/>
      <c r="AHJ112" s="36"/>
      <c r="AHK112" s="36"/>
      <c r="AHL112" s="36"/>
      <c r="AHM112" s="36"/>
      <c r="AHN112" s="36"/>
      <c r="AHO112" s="36"/>
      <c r="AHP112" s="36"/>
      <c r="AHQ112" s="36"/>
      <c r="AHR112" s="36"/>
      <c r="AHS112" s="36"/>
      <c r="AHT112" s="36"/>
      <c r="AHU112" s="36"/>
      <c r="AHV112" s="36"/>
      <c r="AHW112" s="36"/>
      <c r="AHX112" s="36"/>
      <c r="AHY112" s="36"/>
      <c r="AHZ112" s="36"/>
      <c r="AIA112" s="36"/>
      <c r="AIB112" s="36"/>
      <c r="AIC112" s="36"/>
      <c r="AID112" s="36"/>
      <c r="AIE112" s="36"/>
      <c r="AIF112" s="36"/>
      <c r="AIG112" s="36"/>
      <c r="AIH112" s="36"/>
      <c r="AII112" s="36"/>
      <c r="AIJ112" s="36"/>
      <c r="AIK112" s="36"/>
      <c r="AIL112" s="36"/>
      <c r="AIM112" s="36"/>
      <c r="AIN112" s="36"/>
      <c r="AIO112" s="36"/>
      <c r="AIP112" s="36"/>
      <c r="AIQ112" s="36"/>
      <c r="AIR112" s="36"/>
      <c r="AIS112" s="36"/>
      <c r="AIT112" s="36"/>
      <c r="AIU112" s="36"/>
      <c r="AIV112" s="36"/>
      <c r="AIW112" s="36"/>
      <c r="AIX112" s="36"/>
      <c r="AIY112" s="36"/>
      <c r="AIZ112" s="36"/>
      <c r="AJA112" s="36"/>
      <c r="AJB112" s="36"/>
      <c r="AJC112" s="36"/>
      <c r="AJD112" s="36"/>
      <c r="AJE112" s="36"/>
      <c r="AJF112" s="36"/>
      <c r="AJG112" s="36"/>
      <c r="AJH112" s="36"/>
      <c r="AJI112" s="36"/>
      <c r="AJJ112" s="36"/>
      <c r="AJK112" s="36"/>
      <c r="AJL112" s="36"/>
      <c r="AJM112" s="36"/>
      <c r="AJN112" s="36"/>
      <c r="AJO112" s="36"/>
      <c r="AJP112" s="36"/>
      <c r="AJQ112" s="36"/>
      <c r="AJR112" s="36"/>
      <c r="AJS112" s="36"/>
      <c r="AJT112" s="36"/>
      <c r="AJU112" s="36"/>
      <c r="AJV112" s="36"/>
      <c r="AJW112" s="36"/>
      <c r="AJX112" s="36"/>
      <c r="AJY112" s="36"/>
      <c r="AJZ112" s="36"/>
      <c r="AKA112" s="36"/>
      <c r="AKB112" s="36"/>
      <c r="AKC112" s="36"/>
      <c r="AKD112" s="36"/>
      <c r="AKE112" s="36"/>
      <c r="AKF112" s="36"/>
      <c r="AKG112" s="36"/>
      <c r="AKH112" s="36"/>
      <c r="AKI112" s="36"/>
      <c r="AKJ112" s="36"/>
      <c r="AKK112" s="36"/>
      <c r="AKL112" s="36"/>
      <c r="AKM112" s="36"/>
      <c r="AKN112" s="36"/>
      <c r="AKO112" s="36"/>
      <c r="AKP112" s="36"/>
      <c r="AKQ112" s="36"/>
      <c r="AKR112" s="36"/>
      <c r="AKS112" s="36"/>
      <c r="AKT112" s="36"/>
      <c r="AKU112" s="36"/>
      <c r="AKV112" s="36"/>
      <c r="AKW112" s="36"/>
      <c r="AKX112" s="36"/>
      <c r="AKY112" s="36"/>
      <c r="AKZ112" s="36"/>
      <c r="ALA112" s="36"/>
      <c r="ALB112" s="36"/>
      <c r="ALC112" s="36"/>
      <c r="ALD112" s="36"/>
      <c r="ALE112" s="36"/>
      <c r="ALF112" s="36"/>
      <c r="ALG112" s="36"/>
      <c r="ALH112" s="36"/>
      <c r="ALI112" s="36"/>
      <c r="ALJ112" s="36"/>
      <c r="ALK112" s="36"/>
      <c r="ALL112" s="36"/>
      <c r="ALM112" s="36"/>
      <c r="ALN112" s="36"/>
      <c r="ALO112" s="36"/>
      <c r="ALP112" s="36"/>
      <c r="ALQ112" s="36"/>
      <c r="ALR112" s="36"/>
      <c r="ALS112" s="36"/>
      <c r="ALT112" s="36"/>
      <c r="ALU112" s="36"/>
      <c r="ALV112" s="36"/>
      <c r="ALW112" s="36"/>
      <c r="ALX112" s="36"/>
      <c r="ALY112" s="36"/>
      <c r="ALZ112" s="36"/>
      <c r="AMA112" s="36"/>
      <c r="AMB112" s="36"/>
      <c r="AMC112" s="36"/>
      <c r="AMD112" s="36"/>
      <c r="AME112" s="36"/>
      <c r="AMF112" s="36"/>
      <c r="AMG112" s="36"/>
      <c r="AMH112" s="36"/>
      <c r="AMI112" s="36"/>
      <c r="AMJ112" s="36"/>
      <c r="AMK112" s="36"/>
    </row>
    <row r="113" spans="1:1025" s="36" customFormat="1" ht="24" customHeight="1">
      <c r="A113" s="99" t="s">
        <v>141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4"/>
      <c r="AO113" s="95" t="s">
        <v>142</v>
      </c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</row>
    <row r="114" spans="1:1025" s="37" customForma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93" t="s">
        <v>85</v>
      </c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36"/>
      <c r="AO114" s="93" t="s">
        <v>86</v>
      </c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  <c r="IW114" s="36"/>
      <c r="IX114" s="36"/>
      <c r="IY114" s="36"/>
      <c r="IZ114" s="36"/>
      <c r="JA114" s="36"/>
      <c r="JB114" s="36"/>
      <c r="JC114" s="36"/>
      <c r="JD114" s="36"/>
      <c r="JE114" s="36"/>
      <c r="JF114" s="36"/>
      <c r="JG114" s="36"/>
      <c r="JH114" s="36"/>
      <c r="JI114" s="36"/>
      <c r="JJ114" s="36"/>
      <c r="JK114" s="36"/>
      <c r="JL114" s="36"/>
      <c r="JM114" s="36"/>
      <c r="JN114" s="36"/>
      <c r="JO114" s="36"/>
      <c r="JP114" s="36"/>
      <c r="JQ114" s="36"/>
      <c r="JR114" s="36"/>
      <c r="JS114" s="36"/>
      <c r="JT114" s="36"/>
      <c r="JU114" s="36"/>
      <c r="JV114" s="36"/>
      <c r="JW114" s="36"/>
      <c r="JX114" s="36"/>
      <c r="JY114" s="36"/>
      <c r="JZ114" s="36"/>
      <c r="KA114" s="36"/>
      <c r="KB114" s="36"/>
      <c r="KC114" s="36"/>
      <c r="KD114" s="36"/>
      <c r="KE114" s="36"/>
      <c r="KF114" s="36"/>
      <c r="KG114" s="36"/>
      <c r="KH114" s="36"/>
      <c r="KI114" s="36"/>
      <c r="KJ114" s="36"/>
      <c r="KK114" s="36"/>
      <c r="KL114" s="36"/>
      <c r="KM114" s="36"/>
      <c r="KN114" s="36"/>
      <c r="KO114" s="36"/>
      <c r="KP114" s="36"/>
      <c r="KQ114" s="36"/>
      <c r="KR114" s="36"/>
      <c r="KS114" s="36"/>
      <c r="KT114" s="36"/>
      <c r="KU114" s="36"/>
      <c r="KV114" s="36"/>
      <c r="KW114" s="36"/>
      <c r="KX114" s="36"/>
      <c r="KY114" s="36"/>
      <c r="KZ114" s="36"/>
      <c r="LA114" s="36"/>
      <c r="LB114" s="36"/>
      <c r="LC114" s="36"/>
      <c r="LD114" s="36"/>
      <c r="LE114" s="36"/>
      <c r="LF114" s="36"/>
      <c r="LG114" s="36"/>
      <c r="LH114" s="36"/>
      <c r="LI114" s="36"/>
      <c r="LJ114" s="36"/>
      <c r="LK114" s="36"/>
      <c r="LL114" s="36"/>
      <c r="LM114" s="36"/>
      <c r="LN114" s="36"/>
      <c r="LO114" s="36"/>
      <c r="LP114" s="36"/>
      <c r="LQ114" s="36"/>
      <c r="LR114" s="36"/>
      <c r="LS114" s="36"/>
      <c r="LT114" s="36"/>
      <c r="LU114" s="36"/>
      <c r="LV114" s="36"/>
      <c r="LW114" s="36"/>
      <c r="LX114" s="36"/>
      <c r="LY114" s="36"/>
      <c r="LZ114" s="36"/>
      <c r="MA114" s="36"/>
      <c r="MB114" s="36"/>
      <c r="MC114" s="36"/>
      <c r="MD114" s="36"/>
      <c r="ME114" s="36"/>
      <c r="MF114" s="36"/>
      <c r="MG114" s="36"/>
      <c r="MH114" s="36"/>
      <c r="MI114" s="36"/>
      <c r="MJ114" s="36"/>
      <c r="MK114" s="36"/>
      <c r="ML114" s="36"/>
      <c r="MM114" s="36"/>
      <c r="MN114" s="36"/>
      <c r="MO114" s="36"/>
      <c r="MP114" s="36"/>
      <c r="MQ114" s="36"/>
      <c r="MR114" s="36"/>
      <c r="MS114" s="36"/>
      <c r="MT114" s="36"/>
      <c r="MU114" s="36"/>
      <c r="MV114" s="36"/>
      <c r="MW114" s="36"/>
      <c r="MX114" s="36"/>
      <c r="MY114" s="36"/>
      <c r="MZ114" s="36"/>
      <c r="NA114" s="36"/>
      <c r="NB114" s="36"/>
      <c r="NC114" s="36"/>
      <c r="ND114" s="36"/>
      <c r="NE114" s="36"/>
      <c r="NF114" s="36"/>
      <c r="NG114" s="36"/>
      <c r="NH114" s="36"/>
      <c r="NI114" s="36"/>
      <c r="NJ114" s="36"/>
      <c r="NK114" s="36"/>
      <c r="NL114" s="36"/>
      <c r="NM114" s="36"/>
      <c r="NN114" s="36"/>
      <c r="NO114" s="36"/>
      <c r="NP114" s="36"/>
      <c r="NQ114" s="36"/>
      <c r="NR114" s="36"/>
      <c r="NS114" s="36"/>
      <c r="NT114" s="36"/>
      <c r="NU114" s="36"/>
      <c r="NV114" s="36"/>
      <c r="NW114" s="36"/>
      <c r="NX114" s="36"/>
      <c r="NY114" s="36"/>
      <c r="NZ114" s="36"/>
      <c r="OA114" s="36"/>
      <c r="OB114" s="36"/>
      <c r="OC114" s="36"/>
      <c r="OD114" s="36"/>
      <c r="OE114" s="36"/>
      <c r="OF114" s="36"/>
      <c r="OG114" s="36"/>
      <c r="OH114" s="36"/>
      <c r="OI114" s="36"/>
      <c r="OJ114" s="36"/>
      <c r="OK114" s="36"/>
      <c r="OL114" s="36"/>
      <c r="OM114" s="36"/>
      <c r="ON114" s="36"/>
      <c r="OO114" s="36"/>
      <c r="OP114" s="36"/>
      <c r="OQ114" s="36"/>
      <c r="OR114" s="36"/>
      <c r="OS114" s="36"/>
      <c r="OT114" s="36"/>
      <c r="OU114" s="36"/>
      <c r="OV114" s="36"/>
      <c r="OW114" s="36"/>
      <c r="OX114" s="36"/>
      <c r="OY114" s="36"/>
      <c r="OZ114" s="36"/>
      <c r="PA114" s="36"/>
      <c r="PB114" s="36"/>
      <c r="PC114" s="36"/>
      <c r="PD114" s="36"/>
      <c r="PE114" s="36"/>
      <c r="PF114" s="36"/>
      <c r="PG114" s="36"/>
      <c r="PH114" s="36"/>
      <c r="PI114" s="36"/>
      <c r="PJ114" s="36"/>
      <c r="PK114" s="36"/>
      <c r="PL114" s="36"/>
      <c r="PM114" s="36"/>
      <c r="PN114" s="36"/>
      <c r="PO114" s="36"/>
      <c r="PP114" s="36"/>
      <c r="PQ114" s="36"/>
      <c r="PR114" s="36"/>
      <c r="PS114" s="36"/>
      <c r="PT114" s="36"/>
      <c r="PU114" s="36"/>
      <c r="PV114" s="36"/>
      <c r="PW114" s="36"/>
      <c r="PX114" s="36"/>
      <c r="PY114" s="36"/>
      <c r="PZ114" s="36"/>
      <c r="QA114" s="36"/>
      <c r="QB114" s="36"/>
      <c r="QC114" s="36"/>
      <c r="QD114" s="36"/>
      <c r="QE114" s="36"/>
      <c r="QF114" s="36"/>
      <c r="QG114" s="36"/>
      <c r="QH114" s="36"/>
      <c r="QI114" s="36"/>
      <c r="QJ114" s="36"/>
      <c r="QK114" s="36"/>
      <c r="QL114" s="36"/>
      <c r="QM114" s="36"/>
      <c r="QN114" s="36"/>
      <c r="QO114" s="36"/>
      <c r="QP114" s="36"/>
      <c r="QQ114" s="36"/>
      <c r="QR114" s="36"/>
      <c r="QS114" s="36"/>
      <c r="QT114" s="36"/>
      <c r="QU114" s="36"/>
      <c r="QV114" s="36"/>
      <c r="QW114" s="36"/>
      <c r="QX114" s="36"/>
      <c r="QY114" s="36"/>
      <c r="QZ114" s="36"/>
      <c r="RA114" s="36"/>
      <c r="RB114" s="36"/>
      <c r="RC114" s="36"/>
      <c r="RD114" s="36"/>
      <c r="RE114" s="36"/>
      <c r="RF114" s="36"/>
      <c r="RG114" s="36"/>
      <c r="RH114" s="36"/>
      <c r="RI114" s="36"/>
      <c r="RJ114" s="36"/>
      <c r="RK114" s="36"/>
      <c r="RL114" s="36"/>
      <c r="RM114" s="36"/>
      <c r="RN114" s="36"/>
      <c r="RO114" s="36"/>
      <c r="RP114" s="36"/>
      <c r="RQ114" s="36"/>
      <c r="RR114" s="36"/>
      <c r="RS114" s="36"/>
      <c r="RT114" s="36"/>
      <c r="RU114" s="36"/>
      <c r="RV114" s="36"/>
      <c r="RW114" s="36"/>
      <c r="RX114" s="36"/>
      <c r="RY114" s="36"/>
      <c r="RZ114" s="36"/>
      <c r="SA114" s="36"/>
      <c r="SB114" s="36"/>
      <c r="SC114" s="36"/>
      <c r="SD114" s="36"/>
      <c r="SE114" s="36"/>
      <c r="SF114" s="36"/>
      <c r="SG114" s="36"/>
      <c r="SH114" s="36"/>
      <c r="SI114" s="36"/>
      <c r="SJ114" s="36"/>
      <c r="SK114" s="36"/>
      <c r="SL114" s="36"/>
      <c r="SM114" s="36"/>
      <c r="SN114" s="36"/>
      <c r="SO114" s="36"/>
      <c r="SP114" s="36"/>
      <c r="SQ114" s="36"/>
      <c r="SR114" s="36"/>
      <c r="SS114" s="36"/>
      <c r="ST114" s="36"/>
      <c r="SU114" s="36"/>
      <c r="SV114" s="36"/>
      <c r="SW114" s="36"/>
      <c r="SX114" s="36"/>
      <c r="SY114" s="36"/>
      <c r="SZ114" s="36"/>
      <c r="TA114" s="36"/>
      <c r="TB114" s="36"/>
      <c r="TC114" s="36"/>
      <c r="TD114" s="36"/>
      <c r="TE114" s="36"/>
      <c r="TF114" s="36"/>
      <c r="TG114" s="36"/>
      <c r="TH114" s="36"/>
      <c r="TI114" s="36"/>
      <c r="TJ114" s="36"/>
      <c r="TK114" s="36"/>
      <c r="TL114" s="36"/>
      <c r="TM114" s="36"/>
      <c r="TN114" s="36"/>
      <c r="TO114" s="36"/>
      <c r="TP114" s="36"/>
      <c r="TQ114" s="36"/>
      <c r="TR114" s="36"/>
      <c r="TS114" s="36"/>
      <c r="TT114" s="36"/>
      <c r="TU114" s="36"/>
      <c r="TV114" s="36"/>
      <c r="TW114" s="36"/>
      <c r="TX114" s="36"/>
      <c r="TY114" s="36"/>
      <c r="TZ114" s="36"/>
      <c r="UA114" s="36"/>
      <c r="UB114" s="36"/>
      <c r="UC114" s="36"/>
      <c r="UD114" s="36"/>
      <c r="UE114" s="36"/>
      <c r="UF114" s="36"/>
      <c r="UG114" s="36"/>
      <c r="UH114" s="36"/>
      <c r="UI114" s="36"/>
      <c r="UJ114" s="36"/>
      <c r="UK114" s="36"/>
      <c r="UL114" s="36"/>
      <c r="UM114" s="36"/>
      <c r="UN114" s="36"/>
      <c r="UO114" s="36"/>
      <c r="UP114" s="36"/>
      <c r="UQ114" s="36"/>
      <c r="UR114" s="36"/>
      <c r="US114" s="36"/>
      <c r="UT114" s="36"/>
      <c r="UU114" s="36"/>
      <c r="UV114" s="36"/>
      <c r="UW114" s="36"/>
      <c r="UX114" s="36"/>
      <c r="UY114" s="36"/>
      <c r="UZ114" s="36"/>
      <c r="VA114" s="36"/>
      <c r="VB114" s="36"/>
      <c r="VC114" s="36"/>
      <c r="VD114" s="36"/>
      <c r="VE114" s="36"/>
      <c r="VF114" s="36"/>
      <c r="VG114" s="36"/>
      <c r="VH114" s="36"/>
      <c r="VI114" s="36"/>
      <c r="VJ114" s="36"/>
      <c r="VK114" s="36"/>
      <c r="VL114" s="36"/>
      <c r="VM114" s="36"/>
      <c r="VN114" s="36"/>
      <c r="VO114" s="36"/>
      <c r="VP114" s="36"/>
      <c r="VQ114" s="36"/>
      <c r="VR114" s="36"/>
      <c r="VS114" s="36"/>
      <c r="VT114" s="36"/>
      <c r="VU114" s="36"/>
      <c r="VV114" s="36"/>
      <c r="VW114" s="36"/>
      <c r="VX114" s="36"/>
      <c r="VY114" s="36"/>
      <c r="VZ114" s="36"/>
      <c r="WA114" s="36"/>
      <c r="WB114" s="36"/>
      <c r="WC114" s="36"/>
      <c r="WD114" s="36"/>
      <c r="WE114" s="36"/>
      <c r="WF114" s="36"/>
      <c r="WG114" s="36"/>
      <c r="WH114" s="36"/>
      <c r="WI114" s="36"/>
      <c r="WJ114" s="36"/>
      <c r="WK114" s="36"/>
      <c r="WL114" s="36"/>
      <c r="WM114" s="36"/>
      <c r="WN114" s="36"/>
      <c r="WO114" s="36"/>
      <c r="WP114" s="36"/>
      <c r="WQ114" s="36"/>
      <c r="WR114" s="36"/>
      <c r="WS114" s="36"/>
      <c r="WT114" s="36"/>
      <c r="WU114" s="36"/>
      <c r="WV114" s="36"/>
      <c r="WW114" s="36"/>
      <c r="WX114" s="36"/>
      <c r="WY114" s="36"/>
      <c r="WZ114" s="36"/>
      <c r="XA114" s="36"/>
      <c r="XB114" s="36"/>
      <c r="XC114" s="36"/>
      <c r="XD114" s="36"/>
      <c r="XE114" s="36"/>
      <c r="XF114" s="36"/>
      <c r="XG114" s="36"/>
      <c r="XH114" s="36"/>
      <c r="XI114" s="36"/>
      <c r="XJ114" s="36"/>
      <c r="XK114" s="36"/>
      <c r="XL114" s="36"/>
      <c r="XM114" s="36"/>
      <c r="XN114" s="36"/>
      <c r="XO114" s="36"/>
      <c r="XP114" s="36"/>
      <c r="XQ114" s="36"/>
      <c r="XR114" s="36"/>
      <c r="XS114" s="36"/>
      <c r="XT114" s="36"/>
      <c r="XU114" s="36"/>
      <c r="XV114" s="36"/>
      <c r="XW114" s="36"/>
      <c r="XX114" s="36"/>
      <c r="XY114" s="36"/>
      <c r="XZ114" s="36"/>
      <c r="YA114" s="36"/>
      <c r="YB114" s="36"/>
      <c r="YC114" s="36"/>
      <c r="YD114" s="36"/>
      <c r="YE114" s="36"/>
      <c r="YF114" s="36"/>
      <c r="YG114" s="36"/>
      <c r="YH114" s="36"/>
      <c r="YI114" s="36"/>
      <c r="YJ114" s="36"/>
      <c r="YK114" s="36"/>
      <c r="YL114" s="36"/>
      <c r="YM114" s="36"/>
      <c r="YN114" s="36"/>
      <c r="YO114" s="36"/>
      <c r="YP114" s="36"/>
      <c r="YQ114" s="36"/>
      <c r="YR114" s="36"/>
      <c r="YS114" s="36"/>
      <c r="YT114" s="36"/>
      <c r="YU114" s="36"/>
      <c r="YV114" s="36"/>
      <c r="YW114" s="36"/>
      <c r="YX114" s="36"/>
      <c r="YY114" s="36"/>
      <c r="YZ114" s="36"/>
      <c r="ZA114" s="36"/>
      <c r="ZB114" s="36"/>
      <c r="ZC114" s="36"/>
      <c r="ZD114" s="36"/>
      <c r="ZE114" s="36"/>
      <c r="ZF114" s="36"/>
      <c r="ZG114" s="36"/>
      <c r="ZH114" s="36"/>
      <c r="ZI114" s="36"/>
      <c r="ZJ114" s="36"/>
      <c r="ZK114" s="36"/>
      <c r="ZL114" s="36"/>
      <c r="ZM114" s="36"/>
      <c r="ZN114" s="36"/>
      <c r="ZO114" s="36"/>
      <c r="ZP114" s="36"/>
      <c r="ZQ114" s="36"/>
      <c r="ZR114" s="36"/>
      <c r="ZS114" s="36"/>
      <c r="ZT114" s="36"/>
      <c r="ZU114" s="36"/>
      <c r="ZV114" s="36"/>
      <c r="ZW114" s="36"/>
      <c r="ZX114" s="36"/>
      <c r="ZY114" s="36"/>
      <c r="ZZ114" s="36"/>
      <c r="AAA114" s="36"/>
      <c r="AAB114" s="36"/>
      <c r="AAC114" s="36"/>
      <c r="AAD114" s="36"/>
      <c r="AAE114" s="36"/>
      <c r="AAF114" s="36"/>
      <c r="AAG114" s="36"/>
      <c r="AAH114" s="36"/>
      <c r="AAI114" s="36"/>
      <c r="AAJ114" s="36"/>
      <c r="AAK114" s="36"/>
      <c r="AAL114" s="36"/>
      <c r="AAM114" s="36"/>
      <c r="AAN114" s="36"/>
      <c r="AAO114" s="36"/>
      <c r="AAP114" s="36"/>
      <c r="AAQ114" s="36"/>
      <c r="AAR114" s="36"/>
      <c r="AAS114" s="36"/>
      <c r="AAT114" s="36"/>
      <c r="AAU114" s="36"/>
      <c r="AAV114" s="36"/>
      <c r="AAW114" s="36"/>
      <c r="AAX114" s="36"/>
      <c r="AAY114" s="36"/>
      <c r="AAZ114" s="36"/>
      <c r="ABA114" s="36"/>
      <c r="ABB114" s="36"/>
      <c r="ABC114" s="36"/>
      <c r="ABD114" s="36"/>
      <c r="ABE114" s="36"/>
      <c r="ABF114" s="36"/>
      <c r="ABG114" s="36"/>
      <c r="ABH114" s="36"/>
      <c r="ABI114" s="36"/>
      <c r="ABJ114" s="36"/>
      <c r="ABK114" s="36"/>
      <c r="ABL114" s="36"/>
      <c r="ABM114" s="36"/>
      <c r="ABN114" s="36"/>
      <c r="ABO114" s="36"/>
      <c r="ABP114" s="36"/>
      <c r="ABQ114" s="36"/>
      <c r="ABR114" s="36"/>
      <c r="ABS114" s="36"/>
      <c r="ABT114" s="36"/>
      <c r="ABU114" s="36"/>
      <c r="ABV114" s="36"/>
      <c r="ABW114" s="36"/>
      <c r="ABX114" s="36"/>
      <c r="ABY114" s="36"/>
      <c r="ABZ114" s="36"/>
      <c r="ACA114" s="36"/>
      <c r="ACB114" s="36"/>
      <c r="ACC114" s="36"/>
      <c r="ACD114" s="36"/>
      <c r="ACE114" s="36"/>
      <c r="ACF114" s="36"/>
      <c r="ACG114" s="36"/>
      <c r="ACH114" s="36"/>
      <c r="ACI114" s="36"/>
      <c r="ACJ114" s="36"/>
      <c r="ACK114" s="36"/>
      <c r="ACL114" s="36"/>
      <c r="ACM114" s="36"/>
      <c r="ACN114" s="36"/>
      <c r="ACO114" s="36"/>
      <c r="ACP114" s="36"/>
      <c r="ACQ114" s="36"/>
      <c r="ACR114" s="36"/>
      <c r="ACS114" s="36"/>
      <c r="ACT114" s="36"/>
      <c r="ACU114" s="36"/>
      <c r="ACV114" s="36"/>
      <c r="ACW114" s="36"/>
      <c r="ACX114" s="36"/>
      <c r="ACY114" s="36"/>
      <c r="ACZ114" s="36"/>
      <c r="ADA114" s="36"/>
      <c r="ADB114" s="36"/>
      <c r="ADC114" s="36"/>
      <c r="ADD114" s="36"/>
      <c r="ADE114" s="36"/>
      <c r="ADF114" s="36"/>
      <c r="ADG114" s="36"/>
      <c r="ADH114" s="36"/>
      <c r="ADI114" s="36"/>
      <c r="ADJ114" s="36"/>
      <c r="ADK114" s="36"/>
      <c r="ADL114" s="36"/>
      <c r="ADM114" s="36"/>
      <c r="ADN114" s="36"/>
      <c r="ADO114" s="36"/>
      <c r="ADP114" s="36"/>
      <c r="ADQ114" s="36"/>
      <c r="ADR114" s="36"/>
      <c r="ADS114" s="36"/>
      <c r="ADT114" s="36"/>
      <c r="ADU114" s="36"/>
      <c r="ADV114" s="36"/>
      <c r="ADW114" s="36"/>
      <c r="ADX114" s="36"/>
      <c r="ADY114" s="36"/>
      <c r="ADZ114" s="36"/>
      <c r="AEA114" s="36"/>
      <c r="AEB114" s="36"/>
      <c r="AEC114" s="36"/>
      <c r="AED114" s="36"/>
      <c r="AEE114" s="36"/>
      <c r="AEF114" s="36"/>
      <c r="AEG114" s="36"/>
      <c r="AEH114" s="36"/>
      <c r="AEI114" s="36"/>
      <c r="AEJ114" s="36"/>
      <c r="AEK114" s="36"/>
      <c r="AEL114" s="36"/>
      <c r="AEM114" s="36"/>
      <c r="AEN114" s="36"/>
      <c r="AEO114" s="36"/>
      <c r="AEP114" s="36"/>
      <c r="AEQ114" s="36"/>
      <c r="AER114" s="36"/>
      <c r="AES114" s="36"/>
      <c r="AET114" s="36"/>
      <c r="AEU114" s="36"/>
      <c r="AEV114" s="36"/>
      <c r="AEW114" s="36"/>
      <c r="AEX114" s="36"/>
      <c r="AEY114" s="36"/>
      <c r="AEZ114" s="36"/>
      <c r="AFA114" s="36"/>
      <c r="AFB114" s="36"/>
      <c r="AFC114" s="36"/>
      <c r="AFD114" s="36"/>
      <c r="AFE114" s="36"/>
      <c r="AFF114" s="36"/>
      <c r="AFG114" s="36"/>
      <c r="AFH114" s="36"/>
      <c r="AFI114" s="36"/>
      <c r="AFJ114" s="36"/>
      <c r="AFK114" s="36"/>
      <c r="AFL114" s="36"/>
      <c r="AFM114" s="36"/>
      <c r="AFN114" s="36"/>
      <c r="AFO114" s="36"/>
      <c r="AFP114" s="36"/>
      <c r="AFQ114" s="36"/>
      <c r="AFR114" s="36"/>
      <c r="AFS114" s="36"/>
      <c r="AFT114" s="36"/>
      <c r="AFU114" s="36"/>
      <c r="AFV114" s="36"/>
      <c r="AFW114" s="36"/>
      <c r="AFX114" s="36"/>
      <c r="AFY114" s="36"/>
      <c r="AFZ114" s="36"/>
      <c r="AGA114" s="36"/>
      <c r="AGB114" s="36"/>
      <c r="AGC114" s="36"/>
      <c r="AGD114" s="36"/>
      <c r="AGE114" s="36"/>
      <c r="AGF114" s="36"/>
      <c r="AGG114" s="36"/>
      <c r="AGH114" s="36"/>
      <c r="AGI114" s="36"/>
      <c r="AGJ114" s="36"/>
      <c r="AGK114" s="36"/>
      <c r="AGL114" s="36"/>
      <c r="AGM114" s="36"/>
      <c r="AGN114" s="36"/>
      <c r="AGO114" s="36"/>
      <c r="AGP114" s="36"/>
      <c r="AGQ114" s="36"/>
      <c r="AGR114" s="36"/>
      <c r="AGS114" s="36"/>
      <c r="AGT114" s="36"/>
      <c r="AGU114" s="36"/>
      <c r="AGV114" s="36"/>
      <c r="AGW114" s="36"/>
      <c r="AGX114" s="36"/>
      <c r="AGY114" s="36"/>
      <c r="AGZ114" s="36"/>
      <c r="AHA114" s="36"/>
      <c r="AHB114" s="36"/>
      <c r="AHC114" s="36"/>
      <c r="AHD114" s="36"/>
      <c r="AHE114" s="36"/>
      <c r="AHF114" s="36"/>
      <c r="AHG114" s="36"/>
      <c r="AHH114" s="36"/>
      <c r="AHI114" s="36"/>
      <c r="AHJ114" s="36"/>
      <c r="AHK114" s="36"/>
      <c r="AHL114" s="36"/>
      <c r="AHM114" s="36"/>
      <c r="AHN114" s="36"/>
      <c r="AHO114" s="36"/>
      <c r="AHP114" s="36"/>
      <c r="AHQ114" s="36"/>
      <c r="AHR114" s="36"/>
      <c r="AHS114" s="36"/>
      <c r="AHT114" s="36"/>
      <c r="AHU114" s="36"/>
      <c r="AHV114" s="36"/>
      <c r="AHW114" s="36"/>
      <c r="AHX114" s="36"/>
      <c r="AHY114" s="36"/>
      <c r="AHZ114" s="36"/>
      <c r="AIA114" s="36"/>
      <c r="AIB114" s="36"/>
      <c r="AIC114" s="36"/>
      <c r="AID114" s="36"/>
      <c r="AIE114" s="36"/>
      <c r="AIF114" s="36"/>
      <c r="AIG114" s="36"/>
      <c r="AIH114" s="36"/>
      <c r="AII114" s="36"/>
      <c r="AIJ114" s="36"/>
      <c r="AIK114" s="36"/>
      <c r="AIL114" s="36"/>
      <c r="AIM114" s="36"/>
      <c r="AIN114" s="36"/>
      <c r="AIO114" s="36"/>
      <c r="AIP114" s="36"/>
      <c r="AIQ114" s="36"/>
      <c r="AIR114" s="36"/>
      <c r="AIS114" s="36"/>
      <c r="AIT114" s="36"/>
      <c r="AIU114" s="36"/>
      <c r="AIV114" s="36"/>
      <c r="AIW114" s="36"/>
      <c r="AIX114" s="36"/>
      <c r="AIY114" s="36"/>
      <c r="AIZ114" s="36"/>
      <c r="AJA114" s="36"/>
      <c r="AJB114" s="36"/>
      <c r="AJC114" s="36"/>
      <c r="AJD114" s="36"/>
      <c r="AJE114" s="36"/>
      <c r="AJF114" s="36"/>
      <c r="AJG114" s="36"/>
      <c r="AJH114" s="36"/>
      <c r="AJI114" s="36"/>
      <c r="AJJ114" s="36"/>
      <c r="AJK114" s="36"/>
      <c r="AJL114" s="36"/>
      <c r="AJM114" s="36"/>
      <c r="AJN114" s="36"/>
      <c r="AJO114" s="36"/>
      <c r="AJP114" s="36"/>
      <c r="AJQ114" s="36"/>
      <c r="AJR114" s="36"/>
      <c r="AJS114" s="36"/>
      <c r="AJT114" s="36"/>
      <c r="AJU114" s="36"/>
      <c r="AJV114" s="36"/>
      <c r="AJW114" s="36"/>
      <c r="AJX114" s="36"/>
      <c r="AJY114" s="36"/>
      <c r="AJZ114" s="36"/>
      <c r="AKA114" s="36"/>
      <c r="AKB114" s="36"/>
      <c r="AKC114" s="36"/>
      <c r="AKD114" s="36"/>
      <c r="AKE114" s="36"/>
      <c r="AKF114" s="36"/>
      <c r="AKG114" s="36"/>
      <c r="AKH114" s="36"/>
      <c r="AKI114" s="36"/>
      <c r="AKJ114" s="36"/>
      <c r="AKK114" s="36"/>
      <c r="AKL114" s="36"/>
      <c r="AKM114" s="36"/>
      <c r="AKN114" s="36"/>
      <c r="AKO114" s="36"/>
      <c r="AKP114" s="36"/>
      <c r="AKQ114" s="36"/>
      <c r="AKR114" s="36"/>
      <c r="AKS114" s="36"/>
      <c r="AKT114" s="36"/>
      <c r="AKU114" s="36"/>
      <c r="AKV114" s="36"/>
      <c r="AKW114" s="36"/>
      <c r="AKX114" s="36"/>
      <c r="AKY114" s="36"/>
      <c r="AKZ114" s="36"/>
      <c r="ALA114" s="36"/>
      <c r="ALB114" s="36"/>
      <c r="ALC114" s="36"/>
      <c r="ALD114" s="36"/>
      <c r="ALE114" s="36"/>
      <c r="ALF114" s="36"/>
      <c r="ALG114" s="36"/>
      <c r="ALH114" s="36"/>
      <c r="ALI114" s="36"/>
      <c r="ALJ114" s="36"/>
      <c r="ALK114" s="36"/>
      <c r="ALL114" s="36"/>
      <c r="ALM114" s="36"/>
      <c r="ALN114" s="36"/>
      <c r="ALO114" s="36"/>
      <c r="ALP114" s="36"/>
      <c r="ALQ114" s="36"/>
      <c r="ALR114" s="36"/>
      <c r="ALS114" s="36"/>
      <c r="ALT114" s="36"/>
      <c r="ALU114" s="36"/>
      <c r="ALV114" s="36"/>
      <c r="ALW114" s="36"/>
      <c r="ALX114" s="36"/>
      <c r="ALY114" s="36"/>
      <c r="ALZ114" s="36"/>
      <c r="AMA114" s="36"/>
      <c r="AMB114" s="36"/>
      <c r="AMC114" s="36"/>
      <c r="AMD114" s="36"/>
      <c r="AME114" s="36"/>
      <c r="AMF114" s="36"/>
      <c r="AMG114" s="36"/>
      <c r="AMH114" s="36"/>
      <c r="AMI114" s="36"/>
      <c r="AMJ114" s="36"/>
      <c r="AMK114" s="36"/>
    </row>
    <row r="115" spans="1:1025" s="37" customFormat="1">
      <c r="A115" s="92" t="s">
        <v>146</v>
      </c>
      <c r="B115" s="92"/>
      <c r="C115" s="92"/>
      <c r="D115" s="92"/>
      <c r="E115" s="92"/>
      <c r="F115" s="92"/>
      <c r="G115" s="92"/>
      <c r="H115" s="92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  <c r="JD115" s="36"/>
      <c r="JE115" s="36"/>
      <c r="JF115" s="36"/>
      <c r="JG115" s="36"/>
      <c r="JH115" s="36"/>
      <c r="JI115" s="36"/>
      <c r="JJ115" s="36"/>
      <c r="JK115" s="36"/>
      <c r="JL115" s="36"/>
      <c r="JM115" s="36"/>
      <c r="JN115" s="36"/>
      <c r="JO115" s="36"/>
      <c r="JP115" s="36"/>
      <c r="JQ115" s="36"/>
      <c r="JR115" s="36"/>
      <c r="JS115" s="36"/>
      <c r="JT115" s="36"/>
      <c r="JU115" s="36"/>
      <c r="JV115" s="36"/>
      <c r="JW115" s="36"/>
      <c r="JX115" s="36"/>
      <c r="JY115" s="36"/>
      <c r="JZ115" s="36"/>
      <c r="KA115" s="36"/>
      <c r="KB115" s="36"/>
      <c r="KC115" s="36"/>
      <c r="KD115" s="36"/>
      <c r="KE115" s="36"/>
      <c r="KF115" s="36"/>
      <c r="KG115" s="36"/>
      <c r="KH115" s="36"/>
      <c r="KI115" s="36"/>
      <c r="KJ115" s="36"/>
      <c r="KK115" s="36"/>
      <c r="KL115" s="36"/>
      <c r="KM115" s="36"/>
      <c r="KN115" s="36"/>
      <c r="KO115" s="36"/>
      <c r="KP115" s="36"/>
      <c r="KQ115" s="36"/>
      <c r="KR115" s="36"/>
      <c r="KS115" s="36"/>
      <c r="KT115" s="36"/>
      <c r="KU115" s="36"/>
      <c r="KV115" s="36"/>
      <c r="KW115" s="36"/>
      <c r="KX115" s="36"/>
      <c r="KY115" s="36"/>
      <c r="KZ115" s="36"/>
      <c r="LA115" s="36"/>
      <c r="LB115" s="36"/>
      <c r="LC115" s="36"/>
      <c r="LD115" s="36"/>
      <c r="LE115" s="36"/>
      <c r="LF115" s="36"/>
      <c r="LG115" s="36"/>
      <c r="LH115" s="36"/>
      <c r="LI115" s="36"/>
      <c r="LJ115" s="36"/>
      <c r="LK115" s="36"/>
      <c r="LL115" s="36"/>
      <c r="LM115" s="36"/>
      <c r="LN115" s="36"/>
      <c r="LO115" s="36"/>
      <c r="LP115" s="36"/>
      <c r="LQ115" s="36"/>
      <c r="LR115" s="36"/>
      <c r="LS115" s="36"/>
      <c r="LT115" s="36"/>
      <c r="LU115" s="36"/>
      <c r="LV115" s="36"/>
      <c r="LW115" s="36"/>
      <c r="LX115" s="36"/>
      <c r="LY115" s="36"/>
      <c r="LZ115" s="36"/>
      <c r="MA115" s="36"/>
      <c r="MB115" s="36"/>
      <c r="MC115" s="36"/>
      <c r="MD115" s="36"/>
      <c r="ME115" s="36"/>
      <c r="MF115" s="36"/>
      <c r="MG115" s="36"/>
      <c r="MH115" s="36"/>
      <c r="MI115" s="36"/>
      <c r="MJ115" s="36"/>
      <c r="MK115" s="36"/>
      <c r="ML115" s="36"/>
      <c r="MM115" s="36"/>
      <c r="MN115" s="36"/>
      <c r="MO115" s="36"/>
      <c r="MP115" s="36"/>
      <c r="MQ115" s="36"/>
      <c r="MR115" s="36"/>
      <c r="MS115" s="36"/>
      <c r="MT115" s="36"/>
      <c r="MU115" s="36"/>
      <c r="MV115" s="36"/>
      <c r="MW115" s="36"/>
      <c r="MX115" s="36"/>
      <c r="MY115" s="36"/>
      <c r="MZ115" s="36"/>
      <c r="NA115" s="36"/>
      <c r="NB115" s="36"/>
      <c r="NC115" s="36"/>
      <c r="ND115" s="36"/>
      <c r="NE115" s="36"/>
      <c r="NF115" s="36"/>
      <c r="NG115" s="36"/>
      <c r="NH115" s="36"/>
      <c r="NI115" s="36"/>
      <c r="NJ115" s="36"/>
      <c r="NK115" s="36"/>
      <c r="NL115" s="36"/>
      <c r="NM115" s="36"/>
      <c r="NN115" s="36"/>
      <c r="NO115" s="36"/>
      <c r="NP115" s="36"/>
      <c r="NQ115" s="36"/>
      <c r="NR115" s="36"/>
      <c r="NS115" s="36"/>
      <c r="NT115" s="36"/>
      <c r="NU115" s="36"/>
      <c r="NV115" s="36"/>
      <c r="NW115" s="36"/>
      <c r="NX115" s="36"/>
      <c r="NY115" s="36"/>
      <c r="NZ115" s="36"/>
      <c r="OA115" s="36"/>
      <c r="OB115" s="36"/>
      <c r="OC115" s="36"/>
      <c r="OD115" s="36"/>
      <c r="OE115" s="36"/>
      <c r="OF115" s="36"/>
      <c r="OG115" s="36"/>
      <c r="OH115" s="36"/>
      <c r="OI115" s="36"/>
      <c r="OJ115" s="36"/>
      <c r="OK115" s="36"/>
      <c r="OL115" s="36"/>
      <c r="OM115" s="36"/>
      <c r="ON115" s="36"/>
      <c r="OO115" s="36"/>
      <c r="OP115" s="36"/>
      <c r="OQ115" s="36"/>
      <c r="OR115" s="36"/>
      <c r="OS115" s="36"/>
      <c r="OT115" s="36"/>
      <c r="OU115" s="36"/>
      <c r="OV115" s="36"/>
      <c r="OW115" s="36"/>
      <c r="OX115" s="36"/>
      <c r="OY115" s="36"/>
      <c r="OZ115" s="36"/>
      <c r="PA115" s="36"/>
      <c r="PB115" s="36"/>
      <c r="PC115" s="36"/>
      <c r="PD115" s="36"/>
      <c r="PE115" s="36"/>
      <c r="PF115" s="36"/>
      <c r="PG115" s="36"/>
      <c r="PH115" s="36"/>
      <c r="PI115" s="36"/>
      <c r="PJ115" s="36"/>
      <c r="PK115" s="36"/>
      <c r="PL115" s="36"/>
      <c r="PM115" s="36"/>
      <c r="PN115" s="36"/>
      <c r="PO115" s="36"/>
      <c r="PP115" s="36"/>
      <c r="PQ115" s="36"/>
      <c r="PR115" s="36"/>
      <c r="PS115" s="36"/>
      <c r="PT115" s="36"/>
      <c r="PU115" s="36"/>
      <c r="PV115" s="36"/>
      <c r="PW115" s="36"/>
      <c r="PX115" s="36"/>
      <c r="PY115" s="36"/>
      <c r="PZ115" s="36"/>
      <c r="QA115" s="36"/>
      <c r="QB115" s="36"/>
      <c r="QC115" s="36"/>
      <c r="QD115" s="36"/>
      <c r="QE115" s="36"/>
      <c r="QF115" s="36"/>
      <c r="QG115" s="36"/>
      <c r="QH115" s="36"/>
      <c r="QI115" s="36"/>
      <c r="QJ115" s="36"/>
      <c r="QK115" s="36"/>
      <c r="QL115" s="36"/>
      <c r="QM115" s="36"/>
      <c r="QN115" s="36"/>
      <c r="QO115" s="36"/>
      <c r="QP115" s="36"/>
      <c r="QQ115" s="36"/>
      <c r="QR115" s="36"/>
      <c r="QS115" s="36"/>
      <c r="QT115" s="36"/>
      <c r="QU115" s="36"/>
      <c r="QV115" s="36"/>
      <c r="QW115" s="36"/>
      <c r="QX115" s="36"/>
      <c r="QY115" s="36"/>
      <c r="QZ115" s="36"/>
      <c r="RA115" s="36"/>
      <c r="RB115" s="36"/>
      <c r="RC115" s="36"/>
      <c r="RD115" s="36"/>
      <c r="RE115" s="36"/>
      <c r="RF115" s="36"/>
      <c r="RG115" s="36"/>
      <c r="RH115" s="36"/>
      <c r="RI115" s="36"/>
      <c r="RJ115" s="36"/>
      <c r="RK115" s="36"/>
      <c r="RL115" s="36"/>
      <c r="RM115" s="36"/>
      <c r="RN115" s="36"/>
      <c r="RO115" s="36"/>
      <c r="RP115" s="36"/>
      <c r="RQ115" s="36"/>
      <c r="RR115" s="36"/>
      <c r="RS115" s="36"/>
      <c r="RT115" s="36"/>
      <c r="RU115" s="36"/>
      <c r="RV115" s="36"/>
      <c r="RW115" s="36"/>
      <c r="RX115" s="36"/>
      <c r="RY115" s="36"/>
      <c r="RZ115" s="36"/>
      <c r="SA115" s="36"/>
      <c r="SB115" s="36"/>
      <c r="SC115" s="36"/>
      <c r="SD115" s="36"/>
      <c r="SE115" s="36"/>
      <c r="SF115" s="36"/>
      <c r="SG115" s="36"/>
      <c r="SH115" s="36"/>
      <c r="SI115" s="36"/>
      <c r="SJ115" s="36"/>
      <c r="SK115" s="36"/>
      <c r="SL115" s="36"/>
      <c r="SM115" s="36"/>
      <c r="SN115" s="36"/>
      <c r="SO115" s="36"/>
      <c r="SP115" s="36"/>
      <c r="SQ115" s="36"/>
      <c r="SR115" s="36"/>
      <c r="SS115" s="36"/>
      <c r="ST115" s="36"/>
      <c r="SU115" s="36"/>
      <c r="SV115" s="36"/>
      <c r="SW115" s="36"/>
      <c r="SX115" s="36"/>
      <c r="SY115" s="36"/>
      <c r="SZ115" s="36"/>
      <c r="TA115" s="36"/>
      <c r="TB115" s="36"/>
      <c r="TC115" s="36"/>
      <c r="TD115" s="36"/>
      <c r="TE115" s="36"/>
      <c r="TF115" s="36"/>
      <c r="TG115" s="36"/>
      <c r="TH115" s="36"/>
      <c r="TI115" s="36"/>
      <c r="TJ115" s="36"/>
      <c r="TK115" s="36"/>
      <c r="TL115" s="36"/>
      <c r="TM115" s="36"/>
      <c r="TN115" s="36"/>
      <c r="TO115" s="36"/>
      <c r="TP115" s="36"/>
      <c r="TQ115" s="36"/>
      <c r="TR115" s="36"/>
      <c r="TS115" s="36"/>
      <c r="TT115" s="36"/>
      <c r="TU115" s="36"/>
      <c r="TV115" s="36"/>
      <c r="TW115" s="36"/>
      <c r="TX115" s="36"/>
      <c r="TY115" s="36"/>
      <c r="TZ115" s="36"/>
      <c r="UA115" s="36"/>
      <c r="UB115" s="36"/>
      <c r="UC115" s="36"/>
      <c r="UD115" s="36"/>
      <c r="UE115" s="36"/>
      <c r="UF115" s="36"/>
      <c r="UG115" s="36"/>
      <c r="UH115" s="36"/>
      <c r="UI115" s="36"/>
      <c r="UJ115" s="36"/>
      <c r="UK115" s="36"/>
      <c r="UL115" s="36"/>
      <c r="UM115" s="36"/>
      <c r="UN115" s="36"/>
      <c r="UO115" s="36"/>
      <c r="UP115" s="36"/>
      <c r="UQ115" s="36"/>
      <c r="UR115" s="36"/>
      <c r="US115" s="36"/>
      <c r="UT115" s="36"/>
      <c r="UU115" s="36"/>
      <c r="UV115" s="36"/>
      <c r="UW115" s="36"/>
      <c r="UX115" s="36"/>
      <c r="UY115" s="36"/>
      <c r="UZ115" s="36"/>
      <c r="VA115" s="36"/>
      <c r="VB115" s="36"/>
      <c r="VC115" s="36"/>
      <c r="VD115" s="36"/>
      <c r="VE115" s="36"/>
      <c r="VF115" s="36"/>
      <c r="VG115" s="36"/>
      <c r="VH115" s="36"/>
      <c r="VI115" s="36"/>
      <c r="VJ115" s="36"/>
      <c r="VK115" s="36"/>
      <c r="VL115" s="36"/>
      <c r="VM115" s="36"/>
      <c r="VN115" s="36"/>
      <c r="VO115" s="36"/>
      <c r="VP115" s="36"/>
      <c r="VQ115" s="36"/>
      <c r="VR115" s="36"/>
      <c r="VS115" s="36"/>
      <c r="VT115" s="36"/>
      <c r="VU115" s="36"/>
      <c r="VV115" s="36"/>
      <c r="VW115" s="36"/>
      <c r="VX115" s="36"/>
      <c r="VY115" s="36"/>
      <c r="VZ115" s="36"/>
      <c r="WA115" s="36"/>
      <c r="WB115" s="36"/>
      <c r="WC115" s="36"/>
      <c r="WD115" s="36"/>
      <c r="WE115" s="36"/>
      <c r="WF115" s="36"/>
      <c r="WG115" s="36"/>
      <c r="WH115" s="36"/>
      <c r="WI115" s="36"/>
      <c r="WJ115" s="36"/>
      <c r="WK115" s="36"/>
      <c r="WL115" s="36"/>
      <c r="WM115" s="36"/>
      <c r="WN115" s="36"/>
      <c r="WO115" s="36"/>
      <c r="WP115" s="36"/>
      <c r="WQ115" s="36"/>
      <c r="WR115" s="36"/>
      <c r="WS115" s="36"/>
      <c r="WT115" s="36"/>
      <c r="WU115" s="36"/>
      <c r="WV115" s="36"/>
      <c r="WW115" s="36"/>
      <c r="WX115" s="36"/>
      <c r="WY115" s="36"/>
      <c r="WZ115" s="36"/>
      <c r="XA115" s="36"/>
      <c r="XB115" s="36"/>
      <c r="XC115" s="36"/>
      <c r="XD115" s="36"/>
      <c r="XE115" s="36"/>
      <c r="XF115" s="36"/>
      <c r="XG115" s="36"/>
      <c r="XH115" s="36"/>
      <c r="XI115" s="36"/>
      <c r="XJ115" s="36"/>
      <c r="XK115" s="36"/>
      <c r="XL115" s="36"/>
      <c r="XM115" s="36"/>
      <c r="XN115" s="36"/>
      <c r="XO115" s="36"/>
      <c r="XP115" s="36"/>
      <c r="XQ115" s="36"/>
      <c r="XR115" s="36"/>
      <c r="XS115" s="36"/>
      <c r="XT115" s="36"/>
      <c r="XU115" s="36"/>
      <c r="XV115" s="36"/>
      <c r="XW115" s="36"/>
      <c r="XX115" s="36"/>
      <c r="XY115" s="36"/>
      <c r="XZ115" s="36"/>
      <c r="YA115" s="36"/>
      <c r="YB115" s="36"/>
      <c r="YC115" s="36"/>
      <c r="YD115" s="36"/>
      <c r="YE115" s="36"/>
      <c r="YF115" s="36"/>
      <c r="YG115" s="36"/>
      <c r="YH115" s="36"/>
      <c r="YI115" s="36"/>
      <c r="YJ115" s="36"/>
      <c r="YK115" s="36"/>
      <c r="YL115" s="36"/>
      <c r="YM115" s="36"/>
      <c r="YN115" s="36"/>
      <c r="YO115" s="36"/>
      <c r="YP115" s="36"/>
      <c r="YQ115" s="36"/>
      <c r="YR115" s="36"/>
      <c r="YS115" s="36"/>
      <c r="YT115" s="36"/>
      <c r="YU115" s="36"/>
      <c r="YV115" s="36"/>
      <c r="YW115" s="36"/>
      <c r="YX115" s="36"/>
      <c r="YY115" s="36"/>
      <c r="YZ115" s="36"/>
      <c r="ZA115" s="36"/>
      <c r="ZB115" s="36"/>
      <c r="ZC115" s="36"/>
      <c r="ZD115" s="36"/>
      <c r="ZE115" s="36"/>
      <c r="ZF115" s="36"/>
      <c r="ZG115" s="36"/>
      <c r="ZH115" s="36"/>
      <c r="ZI115" s="36"/>
      <c r="ZJ115" s="36"/>
      <c r="ZK115" s="36"/>
      <c r="ZL115" s="36"/>
      <c r="ZM115" s="36"/>
      <c r="ZN115" s="36"/>
      <c r="ZO115" s="36"/>
      <c r="ZP115" s="36"/>
      <c r="ZQ115" s="36"/>
      <c r="ZR115" s="36"/>
      <c r="ZS115" s="36"/>
      <c r="ZT115" s="36"/>
      <c r="ZU115" s="36"/>
      <c r="ZV115" s="36"/>
      <c r="ZW115" s="36"/>
      <c r="ZX115" s="36"/>
      <c r="ZY115" s="36"/>
      <c r="ZZ115" s="36"/>
      <c r="AAA115" s="36"/>
      <c r="AAB115" s="36"/>
      <c r="AAC115" s="36"/>
      <c r="AAD115" s="36"/>
      <c r="AAE115" s="36"/>
      <c r="AAF115" s="36"/>
      <c r="AAG115" s="36"/>
      <c r="AAH115" s="36"/>
      <c r="AAI115" s="36"/>
      <c r="AAJ115" s="36"/>
      <c r="AAK115" s="36"/>
      <c r="AAL115" s="36"/>
      <c r="AAM115" s="36"/>
      <c r="AAN115" s="36"/>
      <c r="AAO115" s="36"/>
      <c r="AAP115" s="36"/>
      <c r="AAQ115" s="36"/>
      <c r="AAR115" s="36"/>
      <c r="AAS115" s="36"/>
      <c r="AAT115" s="36"/>
      <c r="AAU115" s="36"/>
      <c r="AAV115" s="36"/>
      <c r="AAW115" s="36"/>
      <c r="AAX115" s="36"/>
      <c r="AAY115" s="36"/>
      <c r="AAZ115" s="36"/>
      <c r="ABA115" s="36"/>
      <c r="ABB115" s="36"/>
      <c r="ABC115" s="36"/>
      <c r="ABD115" s="36"/>
      <c r="ABE115" s="36"/>
      <c r="ABF115" s="36"/>
      <c r="ABG115" s="36"/>
      <c r="ABH115" s="36"/>
      <c r="ABI115" s="36"/>
      <c r="ABJ115" s="36"/>
      <c r="ABK115" s="36"/>
      <c r="ABL115" s="36"/>
      <c r="ABM115" s="36"/>
      <c r="ABN115" s="36"/>
      <c r="ABO115" s="36"/>
      <c r="ABP115" s="36"/>
      <c r="ABQ115" s="36"/>
      <c r="ABR115" s="36"/>
      <c r="ABS115" s="36"/>
      <c r="ABT115" s="36"/>
      <c r="ABU115" s="36"/>
      <c r="ABV115" s="36"/>
      <c r="ABW115" s="36"/>
      <c r="ABX115" s="36"/>
      <c r="ABY115" s="36"/>
      <c r="ABZ115" s="36"/>
      <c r="ACA115" s="36"/>
      <c r="ACB115" s="36"/>
      <c r="ACC115" s="36"/>
      <c r="ACD115" s="36"/>
      <c r="ACE115" s="36"/>
      <c r="ACF115" s="36"/>
      <c r="ACG115" s="36"/>
      <c r="ACH115" s="36"/>
      <c r="ACI115" s="36"/>
      <c r="ACJ115" s="36"/>
      <c r="ACK115" s="36"/>
      <c r="ACL115" s="36"/>
      <c r="ACM115" s="36"/>
      <c r="ACN115" s="36"/>
      <c r="ACO115" s="36"/>
      <c r="ACP115" s="36"/>
      <c r="ACQ115" s="36"/>
      <c r="ACR115" s="36"/>
      <c r="ACS115" s="36"/>
      <c r="ACT115" s="36"/>
      <c r="ACU115" s="36"/>
      <c r="ACV115" s="36"/>
      <c r="ACW115" s="36"/>
      <c r="ACX115" s="36"/>
      <c r="ACY115" s="36"/>
      <c r="ACZ115" s="36"/>
      <c r="ADA115" s="36"/>
      <c r="ADB115" s="36"/>
      <c r="ADC115" s="36"/>
      <c r="ADD115" s="36"/>
      <c r="ADE115" s="36"/>
      <c r="ADF115" s="36"/>
      <c r="ADG115" s="36"/>
      <c r="ADH115" s="36"/>
      <c r="ADI115" s="36"/>
      <c r="ADJ115" s="36"/>
      <c r="ADK115" s="36"/>
      <c r="ADL115" s="36"/>
      <c r="ADM115" s="36"/>
      <c r="ADN115" s="36"/>
      <c r="ADO115" s="36"/>
      <c r="ADP115" s="36"/>
      <c r="ADQ115" s="36"/>
      <c r="ADR115" s="36"/>
      <c r="ADS115" s="36"/>
      <c r="ADT115" s="36"/>
      <c r="ADU115" s="36"/>
      <c r="ADV115" s="36"/>
      <c r="ADW115" s="36"/>
      <c r="ADX115" s="36"/>
      <c r="ADY115" s="36"/>
      <c r="ADZ115" s="36"/>
      <c r="AEA115" s="36"/>
      <c r="AEB115" s="36"/>
      <c r="AEC115" s="36"/>
      <c r="AED115" s="36"/>
      <c r="AEE115" s="36"/>
      <c r="AEF115" s="36"/>
      <c r="AEG115" s="36"/>
      <c r="AEH115" s="36"/>
      <c r="AEI115" s="36"/>
      <c r="AEJ115" s="36"/>
      <c r="AEK115" s="36"/>
      <c r="AEL115" s="36"/>
      <c r="AEM115" s="36"/>
      <c r="AEN115" s="36"/>
      <c r="AEO115" s="36"/>
      <c r="AEP115" s="36"/>
      <c r="AEQ115" s="36"/>
      <c r="AER115" s="36"/>
      <c r="AES115" s="36"/>
      <c r="AET115" s="36"/>
      <c r="AEU115" s="36"/>
      <c r="AEV115" s="36"/>
      <c r="AEW115" s="36"/>
      <c r="AEX115" s="36"/>
      <c r="AEY115" s="36"/>
      <c r="AEZ115" s="36"/>
      <c r="AFA115" s="36"/>
      <c r="AFB115" s="36"/>
      <c r="AFC115" s="36"/>
      <c r="AFD115" s="36"/>
      <c r="AFE115" s="36"/>
      <c r="AFF115" s="36"/>
      <c r="AFG115" s="36"/>
      <c r="AFH115" s="36"/>
      <c r="AFI115" s="36"/>
      <c r="AFJ115" s="36"/>
      <c r="AFK115" s="36"/>
      <c r="AFL115" s="36"/>
      <c r="AFM115" s="36"/>
      <c r="AFN115" s="36"/>
      <c r="AFO115" s="36"/>
      <c r="AFP115" s="36"/>
      <c r="AFQ115" s="36"/>
      <c r="AFR115" s="36"/>
      <c r="AFS115" s="36"/>
      <c r="AFT115" s="36"/>
      <c r="AFU115" s="36"/>
      <c r="AFV115" s="36"/>
      <c r="AFW115" s="36"/>
      <c r="AFX115" s="36"/>
      <c r="AFY115" s="36"/>
      <c r="AFZ115" s="36"/>
      <c r="AGA115" s="36"/>
      <c r="AGB115" s="36"/>
      <c r="AGC115" s="36"/>
      <c r="AGD115" s="36"/>
      <c r="AGE115" s="36"/>
      <c r="AGF115" s="36"/>
      <c r="AGG115" s="36"/>
      <c r="AGH115" s="36"/>
      <c r="AGI115" s="36"/>
      <c r="AGJ115" s="36"/>
      <c r="AGK115" s="36"/>
      <c r="AGL115" s="36"/>
      <c r="AGM115" s="36"/>
      <c r="AGN115" s="36"/>
      <c r="AGO115" s="36"/>
      <c r="AGP115" s="36"/>
      <c r="AGQ115" s="36"/>
      <c r="AGR115" s="36"/>
      <c r="AGS115" s="36"/>
      <c r="AGT115" s="36"/>
      <c r="AGU115" s="36"/>
      <c r="AGV115" s="36"/>
      <c r="AGW115" s="36"/>
      <c r="AGX115" s="36"/>
      <c r="AGY115" s="36"/>
      <c r="AGZ115" s="36"/>
      <c r="AHA115" s="36"/>
      <c r="AHB115" s="36"/>
      <c r="AHC115" s="36"/>
      <c r="AHD115" s="36"/>
      <c r="AHE115" s="36"/>
      <c r="AHF115" s="36"/>
      <c r="AHG115" s="36"/>
      <c r="AHH115" s="36"/>
      <c r="AHI115" s="36"/>
      <c r="AHJ115" s="36"/>
      <c r="AHK115" s="36"/>
      <c r="AHL115" s="36"/>
      <c r="AHM115" s="36"/>
      <c r="AHN115" s="36"/>
      <c r="AHO115" s="36"/>
      <c r="AHP115" s="36"/>
      <c r="AHQ115" s="36"/>
      <c r="AHR115" s="36"/>
      <c r="AHS115" s="36"/>
      <c r="AHT115" s="36"/>
      <c r="AHU115" s="36"/>
      <c r="AHV115" s="36"/>
      <c r="AHW115" s="36"/>
      <c r="AHX115" s="36"/>
      <c r="AHY115" s="36"/>
      <c r="AHZ115" s="36"/>
      <c r="AIA115" s="36"/>
      <c r="AIB115" s="36"/>
      <c r="AIC115" s="36"/>
      <c r="AID115" s="36"/>
      <c r="AIE115" s="36"/>
      <c r="AIF115" s="36"/>
      <c r="AIG115" s="36"/>
      <c r="AIH115" s="36"/>
      <c r="AII115" s="36"/>
      <c r="AIJ115" s="36"/>
      <c r="AIK115" s="36"/>
      <c r="AIL115" s="36"/>
      <c r="AIM115" s="36"/>
      <c r="AIN115" s="36"/>
      <c r="AIO115" s="36"/>
      <c r="AIP115" s="36"/>
      <c r="AIQ115" s="36"/>
      <c r="AIR115" s="36"/>
      <c r="AIS115" s="36"/>
      <c r="AIT115" s="36"/>
      <c r="AIU115" s="36"/>
      <c r="AIV115" s="36"/>
      <c r="AIW115" s="36"/>
      <c r="AIX115" s="36"/>
      <c r="AIY115" s="36"/>
      <c r="AIZ115" s="36"/>
      <c r="AJA115" s="36"/>
      <c r="AJB115" s="36"/>
      <c r="AJC115" s="36"/>
      <c r="AJD115" s="36"/>
      <c r="AJE115" s="36"/>
      <c r="AJF115" s="36"/>
      <c r="AJG115" s="36"/>
      <c r="AJH115" s="36"/>
      <c r="AJI115" s="36"/>
      <c r="AJJ115" s="36"/>
      <c r="AJK115" s="36"/>
      <c r="AJL115" s="36"/>
      <c r="AJM115" s="36"/>
      <c r="AJN115" s="36"/>
      <c r="AJO115" s="36"/>
      <c r="AJP115" s="36"/>
      <c r="AJQ115" s="36"/>
      <c r="AJR115" s="36"/>
      <c r="AJS115" s="36"/>
      <c r="AJT115" s="36"/>
      <c r="AJU115" s="36"/>
      <c r="AJV115" s="36"/>
      <c r="AJW115" s="36"/>
      <c r="AJX115" s="36"/>
      <c r="AJY115" s="36"/>
      <c r="AJZ115" s="36"/>
      <c r="AKA115" s="36"/>
      <c r="AKB115" s="36"/>
      <c r="AKC115" s="36"/>
      <c r="AKD115" s="36"/>
      <c r="AKE115" s="36"/>
      <c r="AKF115" s="36"/>
      <c r="AKG115" s="36"/>
      <c r="AKH115" s="36"/>
      <c r="AKI115" s="36"/>
      <c r="AKJ115" s="36"/>
      <c r="AKK115" s="36"/>
      <c r="AKL115" s="36"/>
      <c r="AKM115" s="36"/>
      <c r="AKN115" s="36"/>
      <c r="AKO115" s="36"/>
      <c r="AKP115" s="36"/>
      <c r="AKQ115" s="36"/>
      <c r="AKR115" s="36"/>
      <c r="AKS115" s="36"/>
      <c r="AKT115" s="36"/>
      <c r="AKU115" s="36"/>
      <c r="AKV115" s="36"/>
      <c r="AKW115" s="36"/>
      <c r="AKX115" s="36"/>
      <c r="AKY115" s="36"/>
      <c r="AKZ115" s="36"/>
      <c r="ALA115" s="36"/>
      <c r="ALB115" s="36"/>
      <c r="ALC115" s="36"/>
      <c r="ALD115" s="36"/>
      <c r="ALE115" s="36"/>
      <c r="ALF115" s="36"/>
      <c r="ALG115" s="36"/>
      <c r="ALH115" s="36"/>
      <c r="ALI115" s="36"/>
      <c r="ALJ115" s="36"/>
      <c r="ALK115" s="36"/>
      <c r="ALL115" s="36"/>
      <c r="ALM115" s="36"/>
      <c r="ALN115" s="36"/>
      <c r="ALO115" s="36"/>
      <c r="ALP115" s="36"/>
      <c r="ALQ115" s="36"/>
      <c r="ALR115" s="36"/>
      <c r="ALS115" s="36"/>
      <c r="ALT115" s="36"/>
      <c r="ALU115" s="36"/>
      <c r="ALV115" s="36"/>
      <c r="ALW115" s="36"/>
      <c r="ALX115" s="36"/>
      <c r="ALY115" s="36"/>
      <c r="ALZ115" s="36"/>
      <c r="AMA115" s="36"/>
      <c r="AMB115" s="36"/>
      <c r="AMC115" s="36"/>
      <c r="AMD115" s="36"/>
      <c r="AME115" s="36"/>
      <c r="AMF115" s="36"/>
      <c r="AMG115" s="36"/>
      <c r="AMH115" s="36"/>
      <c r="AMI115" s="36"/>
      <c r="AMJ115" s="36"/>
      <c r="AMK115" s="36"/>
    </row>
    <row r="116" spans="1:1025" s="37" customFormat="1">
      <c r="A116" s="93" t="s">
        <v>90</v>
      </c>
      <c r="B116" s="93"/>
      <c r="C116" s="93"/>
      <c r="D116" s="93"/>
      <c r="E116" s="93"/>
      <c r="F116" s="93"/>
      <c r="G116" s="93"/>
      <c r="H116" s="93"/>
      <c r="I116" s="41"/>
      <c r="J116" s="41"/>
      <c r="K116" s="41"/>
      <c r="L116" s="41"/>
      <c r="M116" s="41"/>
      <c r="N116" s="41"/>
      <c r="O116" s="41"/>
      <c r="P116" s="41"/>
      <c r="Q116" s="41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  <c r="JD116" s="36"/>
      <c r="JE116" s="36"/>
      <c r="JF116" s="36"/>
      <c r="JG116" s="36"/>
      <c r="JH116" s="36"/>
      <c r="JI116" s="36"/>
      <c r="JJ116" s="36"/>
      <c r="JK116" s="36"/>
      <c r="JL116" s="36"/>
      <c r="JM116" s="36"/>
      <c r="JN116" s="36"/>
      <c r="JO116" s="36"/>
      <c r="JP116" s="36"/>
      <c r="JQ116" s="36"/>
      <c r="JR116" s="36"/>
      <c r="JS116" s="36"/>
      <c r="JT116" s="36"/>
      <c r="JU116" s="36"/>
      <c r="JV116" s="36"/>
      <c r="JW116" s="36"/>
      <c r="JX116" s="36"/>
      <c r="JY116" s="36"/>
      <c r="JZ116" s="36"/>
      <c r="KA116" s="36"/>
      <c r="KB116" s="36"/>
      <c r="KC116" s="36"/>
      <c r="KD116" s="36"/>
      <c r="KE116" s="36"/>
      <c r="KF116" s="36"/>
      <c r="KG116" s="36"/>
      <c r="KH116" s="36"/>
      <c r="KI116" s="36"/>
      <c r="KJ116" s="36"/>
      <c r="KK116" s="36"/>
      <c r="KL116" s="36"/>
      <c r="KM116" s="36"/>
      <c r="KN116" s="36"/>
      <c r="KO116" s="36"/>
      <c r="KP116" s="36"/>
      <c r="KQ116" s="36"/>
      <c r="KR116" s="36"/>
      <c r="KS116" s="36"/>
      <c r="KT116" s="36"/>
      <c r="KU116" s="36"/>
      <c r="KV116" s="36"/>
      <c r="KW116" s="36"/>
      <c r="KX116" s="36"/>
      <c r="KY116" s="36"/>
      <c r="KZ116" s="36"/>
      <c r="LA116" s="36"/>
      <c r="LB116" s="36"/>
      <c r="LC116" s="36"/>
      <c r="LD116" s="36"/>
      <c r="LE116" s="36"/>
      <c r="LF116" s="36"/>
      <c r="LG116" s="36"/>
      <c r="LH116" s="36"/>
      <c r="LI116" s="36"/>
      <c r="LJ116" s="36"/>
      <c r="LK116" s="36"/>
      <c r="LL116" s="36"/>
      <c r="LM116" s="36"/>
      <c r="LN116" s="36"/>
      <c r="LO116" s="36"/>
      <c r="LP116" s="36"/>
      <c r="LQ116" s="36"/>
      <c r="LR116" s="36"/>
      <c r="LS116" s="36"/>
      <c r="LT116" s="36"/>
      <c r="LU116" s="36"/>
      <c r="LV116" s="36"/>
      <c r="LW116" s="36"/>
      <c r="LX116" s="36"/>
      <c r="LY116" s="36"/>
      <c r="LZ116" s="36"/>
      <c r="MA116" s="36"/>
      <c r="MB116" s="36"/>
      <c r="MC116" s="36"/>
      <c r="MD116" s="36"/>
      <c r="ME116" s="36"/>
      <c r="MF116" s="36"/>
      <c r="MG116" s="36"/>
      <c r="MH116" s="36"/>
      <c r="MI116" s="36"/>
      <c r="MJ116" s="36"/>
      <c r="MK116" s="36"/>
      <c r="ML116" s="36"/>
      <c r="MM116" s="36"/>
      <c r="MN116" s="36"/>
      <c r="MO116" s="36"/>
      <c r="MP116" s="36"/>
      <c r="MQ116" s="36"/>
      <c r="MR116" s="36"/>
      <c r="MS116" s="36"/>
      <c r="MT116" s="36"/>
      <c r="MU116" s="36"/>
      <c r="MV116" s="36"/>
      <c r="MW116" s="36"/>
      <c r="MX116" s="36"/>
      <c r="MY116" s="36"/>
      <c r="MZ116" s="36"/>
      <c r="NA116" s="36"/>
      <c r="NB116" s="36"/>
      <c r="NC116" s="36"/>
      <c r="ND116" s="36"/>
      <c r="NE116" s="36"/>
      <c r="NF116" s="36"/>
      <c r="NG116" s="36"/>
      <c r="NH116" s="36"/>
      <c r="NI116" s="36"/>
      <c r="NJ116" s="36"/>
      <c r="NK116" s="36"/>
      <c r="NL116" s="36"/>
      <c r="NM116" s="36"/>
      <c r="NN116" s="36"/>
      <c r="NO116" s="36"/>
      <c r="NP116" s="36"/>
      <c r="NQ116" s="36"/>
      <c r="NR116" s="36"/>
      <c r="NS116" s="36"/>
      <c r="NT116" s="36"/>
      <c r="NU116" s="36"/>
      <c r="NV116" s="36"/>
      <c r="NW116" s="36"/>
      <c r="NX116" s="36"/>
      <c r="NY116" s="36"/>
      <c r="NZ116" s="36"/>
      <c r="OA116" s="36"/>
      <c r="OB116" s="36"/>
      <c r="OC116" s="36"/>
      <c r="OD116" s="36"/>
      <c r="OE116" s="36"/>
      <c r="OF116" s="36"/>
      <c r="OG116" s="36"/>
      <c r="OH116" s="36"/>
      <c r="OI116" s="36"/>
      <c r="OJ116" s="36"/>
      <c r="OK116" s="36"/>
      <c r="OL116" s="36"/>
      <c r="OM116" s="36"/>
      <c r="ON116" s="36"/>
      <c r="OO116" s="36"/>
      <c r="OP116" s="36"/>
      <c r="OQ116" s="36"/>
      <c r="OR116" s="36"/>
      <c r="OS116" s="36"/>
      <c r="OT116" s="36"/>
      <c r="OU116" s="36"/>
      <c r="OV116" s="36"/>
      <c r="OW116" s="36"/>
      <c r="OX116" s="36"/>
      <c r="OY116" s="36"/>
      <c r="OZ116" s="36"/>
      <c r="PA116" s="36"/>
      <c r="PB116" s="36"/>
      <c r="PC116" s="36"/>
      <c r="PD116" s="36"/>
      <c r="PE116" s="36"/>
      <c r="PF116" s="36"/>
      <c r="PG116" s="36"/>
      <c r="PH116" s="36"/>
      <c r="PI116" s="36"/>
      <c r="PJ116" s="36"/>
      <c r="PK116" s="36"/>
      <c r="PL116" s="36"/>
      <c r="PM116" s="36"/>
      <c r="PN116" s="36"/>
      <c r="PO116" s="36"/>
      <c r="PP116" s="36"/>
      <c r="PQ116" s="36"/>
      <c r="PR116" s="36"/>
      <c r="PS116" s="36"/>
      <c r="PT116" s="36"/>
      <c r="PU116" s="36"/>
      <c r="PV116" s="36"/>
      <c r="PW116" s="36"/>
      <c r="PX116" s="36"/>
      <c r="PY116" s="36"/>
      <c r="PZ116" s="36"/>
      <c r="QA116" s="36"/>
      <c r="QB116" s="36"/>
      <c r="QC116" s="36"/>
      <c r="QD116" s="36"/>
      <c r="QE116" s="36"/>
      <c r="QF116" s="36"/>
      <c r="QG116" s="36"/>
      <c r="QH116" s="36"/>
      <c r="QI116" s="36"/>
      <c r="QJ116" s="36"/>
      <c r="QK116" s="36"/>
      <c r="QL116" s="36"/>
      <c r="QM116" s="36"/>
      <c r="QN116" s="36"/>
      <c r="QO116" s="36"/>
      <c r="QP116" s="36"/>
      <c r="QQ116" s="36"/>
      <c r="QR116" s="36"/>
      <c r="QS116" s="36"/>
      <c r="QT116" s="36"/>
      <c r="QU116" s="36"/>
      <c r="QV116" s="36"/>
      <c r="QW116" s="36"/>
      <c r="QX116" s="36"/>
      <c r="QY116" s="36"/>
      <c r="QZ116" s="36"/>
      <c r="RA116" s="36"/>
      <c r="RB116" s="36"/>
      <c r="RC116" s="36"/>
      <c r="RD116" s="36"/>
      <c r="RE116" s="36"/>
      <c r="RF116" s="36"/>
      <c r="RG116" s="36"/>
      <c r="RH116" s="36"/>
      <c r="RI116" s="36"/>
      <c r="RJ116" s="36"/>
      <c r="RK116" s="36"/>
      <c r="RL116" s="36"/>
      <c r="RM116" s="36"/>
      <c r="RN116" s="36"/>
      <c r="RO116" s="36"/>
      <c r="RP116" s="36"/>
      <c r="RQ116" s="36"/>
      <c r="RR116" s="36"/>
      <c r="RS116" s="36"/>
      <c r="RT116" s="36"/>
      <c r="RU116" s="36"/>
      <c r="RV116" s="36"/>
      <c r="RW116" s="36"/>
      <c r="RX116" s="36"/>
      <c r="RY116" s="36"/>
      <c r="RZ116" s="36"/>
      <c r="SA116" s="36"/>
      <c r="SB116" s="36"/>
      <c r="SC116" s="36"/>
      <c r="SD116" s="36"/>
      <c r="SE116" s="36"/>
      <c r="SF116" s="36"/>
      <c r="SG116" s="36"/>
      <c r="SH116" s="36"/>
      <c r="SI116" s="36"/>
      <c r="SJ116" s="36"/>
      <c r="SK116" s="36"/>
      <c r="SL116" s="36"/>
      <c r="SM116" s="36"/>
      <c r="SN116" s="36"/>
      <c r="SO116" s="36"/>
      <c r="SP116" s="36"/>
      <c r="SQ116" s="36"/>
      <c r="SR116" s="36"/>
      <c r="SS116" s="36"/>
      <c r="ST116" s="36"/>
      <c r="SU116" s="36"/>
      <c r="SV116" s="36"/>
      <c r="SW116" s="36"/>
      <c r="SX116" s="36"/>
      <c r="SY116" s="36"/>
      <c r="SZ116" s="36"/>
      <c r="TA116" s="36"/>
      <c r="TB116" s="36"/>
      <c r="TC116" s="36"/>
      <c r="TD116" s="36"/>
      <c r="TE116" s="36"/>
      <c r="TF116" s="36"/>
      <c r="TG116" s="36"/>
      <c r="TH116" s="36"/>
      <c r="TI116" s="36"/>
      <c r="TJ116" s="36"/>
      <c r="TK116" s="36"/>
      <c r="TL116" s="36"/>
      <c r="TM116" s="36"/>
      <c r="TN116" s="36"/>
      <c r="TO116" s="36"/>
      <c r="TP116" s="36"/>
      <c r="TQ116" s="36"/>
      <c r="TR116" s="36"/>
      <c r="TS116" s="36"/>
      <c r="TT116" s="36"/>
      <c r="TU116" s="36"/>
      <c r="TV116" s="36"/>
      <c r="TW116" s="36"/>
      <c r="TX116" s="36"/>
      <c r="TY116" s="36"/>
      <c r="TZ116" s="36"/>
      <c r="UA116" s="36"/>
      <c r="UB116" s="36"/>
      <c r="UC116" s="36"/>
      <c r="UD116" s="36"/>
      <c r="UE116" s="36"/>
      <c r="UF116" s="36"/>
      <c r="UG116" s="36"/>
      <c r="UH116" s="36"/>
      <c r="UI116" s="36"/>
      <c r="UJ116" s="36"/>
      <c r="UK116" s="36"/>
      <c r="UL116" s="36"/>
      <c r="UM116" s="36"/>
      <c r="UN116" s="36"/>
      <c r="UO116" s="36"/>
      <c r="UP116" s="36"/>
      <c r="UQ116" s="36"/>
      <c r="UR116" s="36"/>
      <c r="US116" s="36"/>
      <c r="UT116" s="36"/>
      <c r="UU116" s="36"/>
      <c r="UV116" s="36"/>
      <c r="UW116" s="36"/>
      <c r="UX116" s="36"/>
      <c r="UY116" s="36"/>
      <c r="UZ116" s="36"/>
      <c r="VA116" s="36"/>
      <c r="VB116" s="36"/>
      <c r="VC116" s="36"/>
      <c r="VD116" s="36"/>
      <c r="VE116" s="36"/>
      <c r="VF116" s="36"/>
      <c r="VG116" s="36"/>
      <c r="VH116" s="36"/>
      <c r="VI116" s="36"/>
      <c r="VJ116" s="36"/>
      <c r="VK116" s="36"/>
      <c r="VL116" s="36"/>
      <c r="VM116" s="36"/>
      <c r="VN116" s="36"/>
      <c r="VO116" s="36"/>
      <c r="VP116" s="36"/>
      <c r="VQ116" s="36"/>
      <c r="VR116" s="36"/>
      <c r="VS116" s="36"/>
      <c r="VT116" s="36"/>
      <c r="VU116" s="36"/>
      <c r="VV116" s="36"/>
      <c r="VW116" s="36"/>
      <c r="VX116" s="36"/>
      <c r="VY116" s="36"/>
      <c r="VZ116" s="36"/>
      <c r="WA116" s="36"/>
      <c r="WB116" s="36"/>
      <c r="WC116" s="36"/>
      <c r="WD116" s="36"/>
      <c r="WE116" s="36"/>
      <c r="WF116" s="36"/>
      <c r="WG116" s="36"/>
      <c r="WH116" s="36"/>
      <c r="WI116" s="36"/>
      <c r="WJ116" s="36"/>
      <c r="WK116" s="36"/>
      <c r="WL116" s="36"/>
      <c r="WM116" s="36"/>
      <c r="WN116" s="36"/>
      <c r="WO116" s="36"/>
      <c r="WP116" s="36"/>
      <c r="WQ116" s="36"/>
      <c r="WR116" s="36"/>
      <c r="WS116" s="36"/>
      <c r="WT116" s="36"/>
      <c r="WU116" s="36"/>
      <c r="WV116" s="36"/>
      <c r="WW116" s="36"/>
      <c r="WX116" s="36"/>
      <c r="WY116" s="36"/>
      <c r="WZ116" s="36"/>
      <c r="XA116" s="36"/>
      <c r="XB116" s="36"/>
      <c r="XC116" s="36"/>
      <c r="XD116" s="36"/>
      <c r="XE116" s="36"/>
      <c r="XF116" s="36"/>
      <c r="XG116" s="36"/>
      <c r="XH116" s="36"/>
      <c r="XI116" s="36"/>
      <c r="XJ116" s="36"/>
      <c r="XK116" s="36"/>
      <c r="XL116" s="36"/>
      <c r="XM116" s="36"/>
      <c r="XN116" s="36"/>
      <c r="XO116" s="36"/>
      <c r="XP116" s="36"/>
      <c r="XQ116" s="36"/>
      <c r="XR116" s="36"/>
      <c r="XS116" s="36"/>
      <c r="XT116" s="36"/>
      <c r="XU116" s="36"/>
      <c r="XV116" s="36"/>
      <c r="XW116" s="36"/>
      <c r="XX116" s="36"/>
      <c r="XY116" s="36"/>
      <c r="XZ116" s="36"/>
      <c r="YA116" s="36"/>
      <c r="YB116" s="36"/>
      <c r="YC116" s="36"/>
      <c r="YD116" s="36"/>
      <c r="YE116" s="36"/>
      <c r="YF116" s="36"/>
      <c r="YG116" s="36"/>
      <c r="YH116" s="36"/>
      <c r="YI116" s="36"/>
      <c r="YJ116" s="36"/>
      <c r="YK116" s="36"/>
      <c r="YL116" s="36"/>
      <c r="YM116" s="36"/>
      <c r="YN116" s="36"/>
      <c r="YO116" s="36"/>
      <c r="YP116" s="36"/>
      <c r="YQ116" s="36"/>
      <c r="YR116" s="36"/>
      <c r="YS116" s="36"/>
      <c r="YT116" s="36"/>
      <c r="YU116" s="36"/>
      <c r="YV116" s="36"/>
      <c r="YW116" s="36"/>
      <c r="YX116" s="36"/>
      <c r="YY116" s="36"/>
      <c r="YZ116" s="36"/>
      <c r="ZA116" s="36"/>
      <c r="ZB116" s="36"/>
      <c r="ZC116" s="36"/>
      <c r="ZD116" s="36"/>
      <c r="ZE116" s="36"/>
      <c r="ZF116" s="36"/>
      <c r="ZG116" s="36"/>
      <c r="ZH116" s="36"/>
      <c r="ZI116" s="36"/>
      <c r="ZJ116" s="36"/>
      <c r="ZK116" s="36"/>
      <c r="ZL116" s="36"/>
      <c r="ZM116" s="36"/>
      <c r="ZN116" s="36"/>
      <c r="ZO116" s="36"/>
      <c r="ZP116" s="36"/>
      <c r="ZQ116" s="36"/>
      <c r="ZR116" s="36"/>
      <c r="ZS116" s="36"/>
      <c r="ZT116" s="36"/>
      <c r="ZU116" s="36"/>
      <c r="ZV116" s="36"/>
      <c r="ZW116" s="36"/>
      <c r="ZX116" s="36"/>
      <c r="ZY116" s="36"/>
      <c r="ZZ116" s="36"/>
      <c r="AAA116" s="36"/>
      <c r="AAB116" s="36"/>
      <c r="AAC116" s="36"/>
      <c r="AAD116" s="36"/>
      <c r="AAE116" s="36"/>
      <c r="AAF116" s="36"/>
      <c r="AAG116" s="36"/>
      <c r="AAH116" s="36"/>
      <c r="AAI116" s="36"/>
      <c r="AAJ116" s="36"/>
      <c r="AAK116" s="36"/>
      <c r="AAL116" s="36"/>
      <c r="AAM116" s="36"/>
      <c r="AAN116" s="36"/>
      <c r="AAO116" s="36"/>
      <c r="AAP116" s="36"/>
      <c r="AAQ116" s="36"/>
      <c r="AAR116" s="36"/>
      <c r="AAS116" s="36"/>
      <c r="AAT116" s="36"/>
      <c r="AAU116" s="36"/>
      <c r="AAV116" s="36"/>
      <c r="AAW116" s="36"/>
      <c r="AAX116" s="36"/>
      <c r="AAY116" s="36"/>
      <c r="AAZ116" s="36"/>
      <c r="ABA116" s="36"/>
      <c r="ABB116" s="36"/>
      <c r="ABC116" s="36"/>
      <c r="ABD116" s="36"/>
      <c r="ABE116" s="36"/>
      <c r="ABF116" s="36"/>
      <c r="ABG116" s="36"/>
      <c r="ABH116" s="36"/>
      <c r="ABI116" s="36"/>
      <c r="ABJ116" s="36"/>
      <c r="ABK116" s="36"/>
      <c r="ABL116" s="36"/>
      <c r="ABM116" s="36"/>
      <c r="ABN116" s="36"/>
      <c r="ABO116" s="36"/>
      <c r="ABP116" s="36"/>
      <c r="ABQ116" s="36"/>
      <c r="ABR116" s="36"/>
      <c r="ABS116" s="36"/>
      <c r="ABT116" s="36"/>
      <c r="ABU116" s="36"/>
      <c r="ABV116" s="36"/>
      <c r="ABW116" s="36"/>
      <c r="ABX116" s="36"/>
      <c r="ABY116" s="36"/>
      <c r="ABZ116" s="36"/>
      <c r="ACA116" s="36"/>
      <c r="ACB116" s="36"/>
      <c r="ACC116" s="36"/>
      <c r="ACD116" s="36"/>
      <c r="ACE116" s="36"/>
      <c r="ACF116" s="36"/>
      <c r="ACG116" s="36"/>
      <c r="ACH116" s="36"/>
      <c r="ACI116" s="36"/>
      <c r="ACJ116" s="36"/>
      <c r="ACK116" s="36"/>
      <c r="ACL116" s="36"/>
      <c r="ACM116" s="36"/>
      <c r="ACN116" s="36"/>
      <c r="ACO116" s="36"/>
      <c r="ACP116" s="36"/>
      <c r="ACQ116" s="36"/>
      <c r="ACR116" s="36"/>
      <c r="ACS116" s="36"/>
      <c r="ACT116" s="36"/>
      <c r="ACU116" s="36"/>
      <c r="ACV116" s="36"/>
      <c r="ACW116" s="36"/>
      <c r="ACX116" s="36"/>
      <c r="ACY116" s="36"/>
      <c r="ACZ116" s="36"/>
      <c r="ADA116" s="36"/>
      <c r="ADB116" s="36"/>
      <c r="ADC116" s="36"/>
      <c r="ADD116" s="36"/>
      <c r="ADE116" s="36"/>
      <c r="ADF116" s="36"/>
      <c r="ADG116" s="36"/>
      <c r="ADH116" s="36"/>
      <c r="ADI116" s="36"/>
      <c r="ADJ116" s="36"/>
      <c r="ADK116" s="36"/>
      <c r="ADL116" s="36"/>
      <c r="ADM116" s="36"/>
      <c r="ADN116" s="36"/>
      <c r="ADO116" s="36"/>
      <c r="ADP116" s="36"/>
      <c r="ADQ116" s="36"/>
      <c r="ADR116" s="36"/>
      <c r="ADS116" s="36"/>
      <c r="ADT116" s="36"/>
      <c r="ADU116" s="36"/>
      <c r="ADV116" s="36"/>
      <c r="ADW116" s="36"/>
      <c r="ADX116" s="36"/>
      <c r="ADY116" s="36"/>
      <c r="ADZ116" s="36"/>
      <c r="AEA116" s="36"/>
      <c r="AEB116" s="36"/>
      <c r="AEC116" s="36"/>
      <c r="AED116" s="36"/>
      <c r="AEE116" s="36"/>
      <c r="AEF116" s="36"/>
      <c r="AEG116" s="36"/>
      <c r="AEH116" s="36"/>
      <c r="AEI116" s="36"/>
      <c r="AEJ116" s="36"/>
      <c r="AEK116" s="36"/>
      <c r="AEL116" s="36"/>
      <c r="AEM116" s="36"/>
      <c r="AEN116" s="36"/>
      <c r="AEO116" s="36"/>
      <c r="AEP116" s="36"/>
      <c r="AEQ116" s="36"/>
      <c r="AER116" s="36"/>
      <c r="AES116" s="36"/>
      <c r="AET116" s="36"/>
      <c r="AEU116" s="36"/>
      <c r="AEV116" s="36"/>
      <c r="AEW116" s="36"/>
      <c r="AEX116" s="36"/>
      <c r="AEY116" s="36"/>
      <c r="AEZ116" s="36"/>
      <c r="AFA116" s="36"/>
      <c r="AFB116" s="36"/>
      <c r="AFC116" s="36"/>
      <c r="AFD116" s="36"/>
      <c r="AFE116" s="36"/>
      <c r="AFF116" s="36"/>
      <c r="AFG116" s="36"/>
      <c r="AFH116" s="36"/>
      <c r="AFI116" s="36"/>
      <c r="AFJ116" s="36"/>
      <c r="AFK116" s="36"/>
      <c r="AFL116" s="36"/>
      <c r="AFM116" s="36"/>
      <c r="AFN116" s="36"/>
      <c r="AFO116" s="36"/>
      <c r="AFP116" s="36"/>
      <c r="AFQ116" s="36"/>
      <c r="AFR116" s="36"/>
      <c r="AFS116" s="36"/>
      <c r="AFT116" s="36"/>
      <c r="AFU116" s="36"/>
      <c r="AFV116" s="36"/>
      <c r="AFW116" s="36"/>
      <c r="AFX116" s="36"/>
      <c r="AFY116" s="36"/>
      <c r="AFZ116" s="36"/>
      <c r="AGA116" s="36"/>
      <c r="AGB116" s="36"/>
      <c r="AGC116" s="36"/>
      <c r="AGD116" s="36"/>
      <c r="AGE116" s="36"/>
      <c r="AGF116" s="36"/>
      <c r="AGG116" s="36"/>
      <c r="AGH116" s="36"/>
      <c r="AGI116" s="36"/>
      <c r="AGJ116" s="36"/>
      <c r="AGK116" s="36"/>
      <c r="AGL116" s="36"/>
      <c r="AGM116" s="36"/>
      <c r="AGN116" s="36"/>
      <c r="AGO116" s="36"/>
      <c r="AGP116" s="36"/>
      <c r="AGQ116" s="36"/>
      <c r="AGR116" s="36"/>
      <c r="AGS116" s="36"/>
      <c r="AGT116" s="36"/>
      <c r="AGU116" s="36"/>
      <c r="AGV116" s="36"/>
      <c r="AGW116" s="36"/>
      <c r="AGX116" s="36"/>
      <c r="AGY116" s="36"/>
      <c r="AGZ116" s="36"/>
      <c r="AHA116" s="36"/>
      <c r="AHB116" s="36"/>
      <c r="AHC116" s="36"/>
      <c r="AHD116" s="36"/>
      <c r="AHE116" s="36"/>
      <c r="AHF116" s="36"/>
      <c r="AHG116" s="36"/>
      <c r="AHH116" s="36"/>
      <c r="AHI116" s="36"/>
      <c r="AHJ116" s="36"/>
      <c r="AHK116" s="36"/>
      <c r="AHL116" s="36"/>
      <c r="AHM116" s="36"/>
      <c r="AHN116" s="36"/>
      <c r="AHO116" s="36"/>
      <c r="AHP116" s="36"/>
      <c r="AHQ116" s="36"/>
      <c r="AHR116" s="36"/>
      <c r="AHS116" s="36"/>
      <c r="AHT116" s="36"/>
      <c r="AHU116" s="36"/>
      <c r="AHV116" s="36"/>
      <c r="AHW116" s="36"/>
      <c r="AHX116" s="36"/>
      <c r="AHY116" s="36"/>
      <c r="AHZ116" s="36"/>
      <c r="AIA116" s="36"/>
      <c r="AIB116" s="36"/>
      <c r="AIC116" s="36"/>
      <c r="AID116" s="36"/>
      <c r="AIE116" s="36"/>
      <c r="AIF116" s="36"/>
      <c r="AIG116" s="36"/>
      <c r="AIH116" s="36"/>
      <c r="AII116" s="36"/>
      <c r="AIJ116" s="36"/>
      <c r="AIK116" s="36"/>
      <c r="AIL116" s="36"/>
      <c r="AIM116" s="36"/>
      <c r="AIN116" s="36"/>
      <c r="AIO116" s="36"/>
      <c r="AIP116" s="36"/>
      <c r="AIQ116" s="36"/>
      <c r="AIR116" s="36"/>
      <c r="AIS116" s="36"/>
      <c r="AIT116" s="36"/>
      <c r="AIU116" s="36"/>
      <c r="AIV116" s="36"/>
      <c r="AIW116" s="36"/>
      <c r="AIX116" s="36"/>
      <c r="AIY116" s="36"/>
      <c r="AIZ116" s="36"/>
      <c r="AJA116" s="36"/>
      <c r="AJB116" s="36"/>
      <c r="AJC116" s="36"/>
      <c r="AJD116" s="36"/>
      <c r="AJE116" s="36"/>
      <c r="AJF116" s="36"/>
      <c r="AJG116" s="36"/>
      <c r="AJH116" s="36"/>
      <c r="AJI116" s="36"/>
      <c r="AJJ116" s="36"/>
      <c r="AJK116" s="36"/>
      <c r="AJL116" s="36"/>
      <c r="AJM116" s="36"/>
      <c r="AJN116" s="36"/>
      <c r="AJO116" s="36"/>
      <c r="AJP116" s="36"/>
      <c r="AJQ116" s="36"/>
      <c r="AJR116" s="36"/>
      <c r="AJS116" s="36"/>
      <c r="AJT116" s="36"/>
      <c r="AJU116" s="36"/>
      <c r="AJV116" s="36"/>
      <c r="AJW116" s="36"/>
      <c r="AJX116" s="36"/>
      <c r="AJY116" s="36"/>
      <c r="AJZ116" s="36"/>
      <c r="AKA116" s="36"/>
      <c r="AKB116" s="36"/>
      <c r="AKC116" s="36"/>
      <c r="AKD116" s="36"/>
      <c r="AKE116" s="36"/>
      <c r="AKF116" s="36"/>
      <c r="AKG116" s="36"/>
      <c r="AKH116" s="36"/>
      <c r="AKI116" s="36"/>
      <c r="AKJ116" s="36"/>
      <c r="AKK116" s="36"/>
      <c r="AKL116" s="36"/>
      <c r="AKM116" s="36"/>
      <c r="AKN116" s="36"/>
      <c r="AKO116" s="36"/>
      <c r="AKP116" s="36"/>
      <c r="AKQ116" s="36"/>
      <c r="AKR116" s="36"/>
      <c r="AKS116" s="36"/>
      <c r="AKT116" s="36"/>
      <c r="AKU116" s="36"/>
      <c r="AKV116" s="36"/>
      <c r="AKW116" s="36"/>
      <c r="AKX116" s="36"/>
      <c r="AKY116" s="36"/>
      <c r="AKZ116" s="36"/>
      <c r="ALA116" s="36"/>
      <c r="ALB116" s="36"/>
      <c r="ALC116" s="36"/>
      <c r="ALD116" s="36"/>
      <c r="ALE116" s="36"/>
      <c r="ALF116" s="36"/>
      <c r="ALG116" s="36"/>
      <c r="ALH116" s="36"/>
      <c r="ALI116" s="36"/>
      <c r="ALJ116" s="36"/>
      <c r="ALK116" s="36"/>
      <c r="ALL116" s="36"/>
      <c r="ALM116" s="36"/>
      <c r="ALN116" s="36"/>
      <c r="ALO116" s="36"/>
      <c r="ALP116" s="36"/>
      <c r="ALQ116" s="36"/>
      <c r="ALR116" s="36"/>
      <c r="ALS116" s="36"/>
      <c r="ALT116" s="36"/>
      <c r="ALU116" s="36"/>
      <c r="ALV116" s="36"/>
      <c r="ALW116" s="36"/>
      <c r="ALX116" s="36"/>
      <c r="ALY116" s="36"/>
      <c r="ALZ116" s="36"/>
      <c r="AMA116" s="36"/>
      <c r="AMB116" s="36"/>
      <c r="AMC116" s="36"/>
      <c r="AMD116" s="36"/>
      <c r="AME116" s="36"/>
      <c r="AMF116" s="36"/>
      <c r="AMG116" s="36"/>
      <c r="AMH116" s="36"/>
      <c r="AMI116" s="36"/>
      <c r="AMJ116" s="36"/>
      <c r="AMK116" s="36"/>
    </row>
    <row r="117" spans="1:1025" s="37" customFormat="1">
      <c r="A117" s="42" t="s">
        <v>91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6"/>
      <c r="JO117" s="36"/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6"/>
      <c r="KK117" s="36"/>
      <c r="KL117" s="36"/>
      <c r="KM117" s="36"/>
      <c r="KN117" s="36"/>
      <c r="KO117" s="36"/>
      <c r="KP117" s="36"/>
      <c r="KQ117" s="36"/>
      <c r="KR117" s="36"/>
      <c r="KS117" s="36"/>
      <c r="KT117" s="36"/>
      <c r="KU117" s="36"/>
      <c r="KV117" s="36"/>
      <c r="KW117" s="36"/>
      <c r="KX117" s="36"/>
      <c r="KY117" s="36"/>
      <c r="KZ117" s="36"/>
      <c r="LA117" s="36"/>
      <c r="LB117" s="36"/>
      <c r="LC117" s="36"/>
      <c r="LD117" s="36"/>
      <c r="LE117" s="36"/>
      <c r="LF117" s="36"/>
      <c r="LG117" s="36"/>
      <c r="LH117" s="36"/>
      <c r="LI117" s="36"/>
      <c r="LJ117" s="36"/>
      <c r="LK117" s="36"/>
      <c r="LL117" s="36"/>
      <c r="LM117" s="36"/>
      <c r="LN117" s="36"/>
      <c r="LO117" s="36"/>
      <c r="LP117" s="36"/>
      <c r="LQ117" s="36"/>
      <c r="LR117" s="36"/>
      <c r="LS117" s="36"/>
      <c r="LT117" s="36"/>
      <c r="LU117" s="36"/>
      <c r="LV117" s="36"/>
      <c r="LW117" s="36"/>
      <c r="LX117" s="36"/>
      <c r="LY117" s="36"/>
      <c r="LZ117" s="36"/>
      <c r="MA117" s="36"/>
      <c r="MB117" s="36"/>
      <c r="MC117" s="36"/>
      <c r="MD117" s="36"/>
      <c r="ME117" s="36"/>
      <c r="MF117" s="36"/>
      <c r="MG117" s="36"/>
      <c r="MH117" s="36"/>
      <c r="MI117" s="36"/>
      <c r="MJ117" s="36"/>
      <c r="MK117" s="36"/>
      <c r="ML117" s="36"/>
      <c r="MM117" s="36"/>
      <c r="MN117" s="36"/>
      <c r="MO117" s="36"/>
      <c r="MP117" s="36"/>
      <c r="MQ117" s="36"/>
      <c r="MR117" s="36"/>
      <c r="MS117" s="36"/>
      <c r="MT117" s="36"/>
      <c r="MU117" s="36"/>
      <c r="MV117" s="36"/>
      <c r="MW117" s="36"/>
      <c r="MX117" s="36"/>
      <c r="MY117" s="36"/>
      <c r="MZ117" s="36"/>
      <c r="NA117" s="36"/>
      <c r="NB117" s="36"/>
      <c r="NC117" s="36"/>
      <c r="ND117" s="36"/>
      <c r="NE117" s="36"/>
      <c r="NF117" s="36"/>
      <c r="NG117" s="36"/>
      <c r="NH117" s="36"/>
      <c r="NI117" s="36"/>
      <c r="NJ117" s="36"/>
      <c r="NK117" s="36"/>
      <c r="NL117" s="36"/>
      <c r="NM117" s="36"/>
      <c r="NN117" s="36"/>
      <c r="NO117" s="36"/>
      <c r="NP117" s="36"/>
      <c r="NQ117" s="36"/>
      <c r="NR117" s="36"/>
      <c r="NS117" s="36"/>
      <c r="NT117" s="36"/>
      <c r="NU117" s="36"/>
      <c r="NV117" s="36"/>
      <c r="NW117" s="36"/>
      <c r="NX117" s="36"/>
      <c r="NY117" s="36"/>
      <c r="NZ117" s="36"/>
      <c r="OA117" s="36"/>
      <c r="OB117" s="36"/>
      <c r="OC117" s="36"/>
      <c r="OD117" s="36"/>
      <c r="OE117" s="36"/>
      <c r="OF117" s="36"/>
      <c r="OG117" s="36"/>
      <c r="OH117" s="36"/>
      <c r="OI117" s="36"/>
      <c r="OJ117" s="36"/>
      <c r="OK117" s="36"/>
      <c r="OL117" s="36"/>
      <c r="OM117" s="36"/>
      <c r="ON117" s="36"/>
      <c r="OO117" s="36"/>
      <c r="OP117" s="36"/>
      <c r="OQ117" s="36"/>
      <c r="OR117" s="36"/>
      <c r="OS117" s="36"/>
      <c r="OT117" s="36"/>
      <c r="OU117" s="36"/>
      <c r="OV117" s="36"/>
      <c r="OW117" s="36"/>
      <c r="OX117" s="36"/>
      <c r="OY117" s="36"/>
      <c r="OZ117" s="36"/>
      <c r="PA117" s="36"/>
      <c r="PB117" s="36"/>
      <c r="PC117" s="36"/>
      <c r="PD117" s="36"/>
      <c r="PE117" s="36"/>
      <c r="PF117" s="36"/>
      <c r="PG117" s="36"/>
      <c r="PH117" s="36"/>
      <c r="PI117" s="36"/>
      <c r="PJ117" s="36"/>
      <c r="PK117" s="36"/>
      <c r="PL117" s="36"/>
      <c r="PM117" s="36"/>
      <c r="PN117" s="36"/>
      <c r="PO117" s="36"/>
      <c r="PP117" s="36"/>
      <c r="PQ117" s="36"/>
      <c r="PR117" s="36"/>
      <c r="PS117" s="36"/>
      <c r="PT117" s="36"/>
      <c r="PU117" s="36"/>
      <c r="PV117" s="36"/>
      <c r="PW117" s="36"/>
      <c r="PX117" s="36"/>
      <c r="PY117" s="36"/>
      <c r="PZ117" s="36"/>
      <c r="QA117" s="36"/>
      <c r="QB117" s="36"/>
      <c r="QC117" s="36"/>
      <c r="QD117" s="36"/>
      <c r="QE117" s="36"/>
      <c r="QF117" s="36"/>
      <c r="QG117" s="36"/>
      <c r="QH117" s="36"/>
      <c r="QI117" s="36"/>
      <c r="QJ117" s="36"/>
      <c r="QK117" s="36"/>
      <c r="QL117" s="36"/>
      <c r="QM117" s="36"/>
      <c r="QN117" s="36"/>
      <c r="QO117" s="36"/>
      <c r="QP117" s="36"/>
      <c r="QQ117" s="36"/>
      <c r="QR117" s="36"/>
      <c r="QS117" s="36"/>
      <c r="QT117" s="36"/>
      <c r="QU117" s="36"/>
      <c r="QV117" s="36"/>
      <c r="QW117" s="36"/>
      <c r="QX117" s="36"/>
      <c r="QY117" s="36"/>
      <c r="QZ117" s="36"/>
      <c r="RA117" s="36"/>
      <c r="RB117" s="36"/>
      <c r="RC117" s="36"/>
      <c r="RD117" s="36"/>
      <c r="RE117" s="36"/>
      <c r="RF117" s="36"/>
      <c r="RG117" s="36"/>
      <c r="RH117" s="36"/>
      <c r="RI117" s="36"/>
      <c r="RJ117" s="36"/>
      <c r="RK117" s="36"/>
      <c r="RL117" s="36"/>
      <c r="RM117" s="36"/>
      <c r="RN117" s="36"/>
      <c r="RO117" s="36"/>
      <c r="RP117" s="36"/>
      <c r="RQ117" s="36"/>
      <c r="RR117" s="36"/>
      <c r="RS117" s="36"/>
      <c r="RT117" s="36"/>
      <c r="RU117" s="36"/>
      <c r="RV117" s="36"/>
      <c r="RW117" s="36"/>
      <c r="RX117" s="36"/>
      <c r="RY117" s="36"/>
      <c r="RZ117" s="36"/>
      <c r="SA117" s="36"/>
      <c r="SB117" s="36"/>
      <c r="SC117" s="36"/>
      <c r="SD117" s="36"/>
      <c r="SE117" s="36"/>
      <c r="SF117" s="36"/>
      <c r="SG117" s="36"/>
      <c r="SH117" s="36"/>
      <c r="SI117" s="36"/>
      <c r="SJ117" s="36"/>
      <c r="SK117" s="36"/>
      <c r="SL117" s="36"/>
      <c r="SM117" s="36"/>
      <c r="SN117" s="36"/>
      <c r="SO117" s="36"/>
      <c r="SP117" s="36"/>
      <c r="SQ117" s="36"/>
      <c r="SR117" s="36"/>
      <c r="SS117" s="36"/>
      <c r="ST117" s="36"/>
      <c r="SU117" s="36"/>
      <c r="SV117" s="36"/>
      <c r="SW117" s="36"/>
      <c r="SX117" s="36"/>
      <c r="SY117" s="36"/>
      <c r="SZ117" s="36"/>
      <c r="TA117" s="36"/>
      <c r="TB117" s="36"/>
      <c r="TC117" s="36"/>
      <c r="TD117" s="36"/>
      <c r="TE117" s="36"/>
      <c r="TF117" s="36"/>
      <c r="TG117" s="36"/>
      <c r="TH117" s="36"/>
      <c r="TI117" s="36"/>
      <c r="TJ117" s="36"/>
      <c r="TK117" s="36"/>
      <c r="TL117" s="36"/>
      <c r="TM117" s="36"/>
      <c r="TN117" s="36"/>
      <c r="TO117" s="36"/>
      <c r="TP117" s="36"/>
      <c r="TQ117" s="36"/>
      <c r="TR117" s="36"/>
      <c r="TS117" s="36"/>
      <c r="TT117" s="36"/>
      <c r="TU117" s="36"/>
      <c r="TV117" s="36"/>
      <c r="TW117" s="36"/>
      <c r="TX117" s="36"/>
      <c r="TY117" s="36"/>
      <c r="TZ117" s="36"/>
      <c r="UA117" s="36"/>
      <c r="UB117" s="36"/>
      <c r="UC117" s="36"/>
      <c r="UD117" s="36"/>
      <c r="UE117" s="36"/>
      <c r="UF117" s="36"/>
      <c r="UG117" s="36"/>
      <c r="UH117" s="36"/>
      <c r="UI117" s="36"/>
      <c r="UJ117" s="36"/>
      <c r="UK117" s="36"/>
      <c r="UL117" s="36"/>
      <c r="UM117" s="36"/>
      <c r="UN117" s="36"/>
      <c r="UO117" s="36"/>
      <c r="UP117" s="36"/>
      <c r="UQ117" s="36"/>
      <c r="UR117" s="36"/>
      <c r="US117" s="36"/>
      <c r="UT117" s="36"/>
      <c r="UU117" s="36"/>
      <c r="UV117" s="36"/>
      <c r="UW117" s="36"/>
      <c r="UX117" s="36"/>
      <c r="UY117" s="36"/>
      <c r="UZ117" s="36"/>
      <c r="VA117" s="36"/>
      <c r="VB117" s="36"/>
      <c r="VC117" s="36"/>
      <c r="VD117" s="36"/>
      <c r="VE117" s="36"/>
      <c r="VF117" s="36"/>
      <c r="VG117" s="36"/>
      <c r="VH117" s="36"/>
      <c r="VI117" s="36"/>
      <c r="VJ117" s="36"/>
      <c r="VK117" s="36"/>
      <c r="VL117" s="36"/>
      <c r="VM117" s="36"/>
      <c r="VN117" s="36"/>
      <c r="VO117" s="36"/>
      <c r="VP117" s="36"/>
      <c r="VQ117" s="36"/>
      <c r="VR117" s="36"/>
      <c r="VS117" s="36"/>
      <c r="VT117" s="36"/>
      <c r="VU117" s="36"/>
      <c r="VV117" s="36"/>
      <c r="VW117" s="36"/>
      <c r="VX117" s="36"/>
      <c r="VY117" s="36"/>
      <c r="VZ117" s="36"/>
      <c r="WA117" s="36"/>
      <c r="WB117" s="36"/>
      <c r="WC117" s="36"/>
      <c r="WD117" s="36"/>
      <c r="WE117" s="36"/>
      <c r="WF117" s="36"/>
      <c r="WG117" s="36"/>
      <c r="WH117" s="36"/>
      <c r="WI117" s="36"/>
      <c r="WJ117" s="36"/>
      <c r="WK117" s="36"/>
      <c r="WL117" s="36"/>
      <c r="WM117" s="36"/>
      <c r="WN117" s="36"/>
      <c r="WO117" s="36"/>
      <c r="WP117" s="36"/>
      <c r="WQ117" s="36"/>
      <c r="WR117" s="36"/>
      <c r="WS117" s="36"/>
      <c r="WT117" s="36"/>
      <c r="WU117" s="36"/>
      <c r="WV117" s="36"/>
      <c r="WW117" s="36"/>
      <c r="WX117" s="36"/>
      <c r="WY117" s="36"/>
      <c r="WZ117" s="36"/>
      <c r="XA117" s="36"/>
      <c r="XB117" s="36"/>
      <c r="XC117" s="36"/>
      <c r="XD117" s="36"/>
      <c r="XE117" s="36"/>
      <c r="XF117" s="36"/>
      <c r="XG117" s="36"/>
      <c r="XH117" s="36"/>
      <c r="XI117" s="36"/>
      <c r="XJ117" s="36"/>
      <c r="XK117" s="36"/>
      <c r="XL117" s="36"/>
      <c r="XM117" s="36"/>
      <c r="XN117" s="36"/>
      <c r="XO117" s="36"/>
      <c r="XP117" s="36"/>
      <c r="XQ117" s="36"/>
      <c r="XR117" s="36"/>
      <c r="XS117" s="36"/>
      <c r="XT117" s="36"/>
      <c r="XU117" s="36"/>
      <c r="XV117" s="36"/>
      <c r="XW117" s="36"/>
      <c r="XX117" s="36"/>
      <c r="XY117" s="36"/>
      <c r="XZ117" s="36"/>
      <c r="YA117" s="36"/>
      <c r="YB117" s="36"/>
      <c r="YC117" s="36"/>
      <c r="YD117" s="36"/>
      <c r="YE117" s="36"/>
      <c r="YF117" s="36"/>
      <c r="YG117" s="36"/>
      <c r="YH117" s="36"/>
      <c r="YI117" s="36"/>
      <c r="YJ117" s="36"/>
      <c r="YK117" s="36"/>
      <c r="YL117" s="36"/>
      <c r="YM117" s="36"/>
      <c r="YN117" s="36"/>
      <c r="YO117" s="36"/>
      <c r="YP117" s="36"/>
      <c r="YQ117" s="36"/>
      <c r="YR117" s="36"/>
      <c r="YS117" s="36"/>
      <c r="YT117" s="36"/>
      <c r="YU117" s="36"/>
      <c r="YV117" s="36"/>
      <c r="YW117" s="36"/>
      <c r="YX117" s="36"/>
      <c r="YY117" s="36"/>
      <c r="YZ117" s="36"/>
      <c r="ZA117" s="36"/>
      <c r="ZB117" s="36"/>
      <c r="ZC117" s="36"/>
      <c r="ZD117" s="36"/>
      <c r="ZE117" s="36"/>
      <c r="ZF117" s="36"/>
      <c r="ZG117" s="36"/>
      <c r="ZH117" s="36"/>
      <c r="ZI117" s="36"/>
      <c r="ZJ117" s="36"/>
      <c r="ZK117" s="36"/>
      <c r="ZL117" s="36"/>
      <c r="ZM117" s="36"/>
      <c r="ZN117" s="36"/>
      <c r="ZO117" s="36"/>
      <c r="ZP117" s="36"/>
      <c r="ZQ117" s="36"/>
      <c r="ZR117" s="36"/>
      <c r="ZS117" s="36"/>
      <c r="ZT117" s="36"/>
      <c r="ZU117" s="36"/>
      <c r="ZV117" s="36"/>
      <c r="ZW117" s="36"/>
      <c r="ZX117" s="36"/>
      <c r="ZY117" s="36"/>
      <c r="ZZ117" s="36"/>
      <c r="AAA117" s="36"/>
      <c r="AAB117" s="36"/>
      <c r="AAC117" s="36"/>
      <c r="AAD117" s="36"/>
      <c r="AAE117" s="36"/>
      <c r="AAF117" s="36"/>
      <c r="AAG117" s="36"/>
      <c r="AAH117" s="36"/>
      <c r="AAI117" s="36"/>
      <c r="AAJ117" s="36"/>
      <c r="AAK117" s="36"/>
      <c r="AAL117" s="36"/>
      <c r="AAM117" s="36"/>
      <c r="AAN117" s="36"/>
      <c r="AAO117" s="36"/>
      <c r="AAP117" s="36"/>
      <c r="AAQ117" s="36"/>
      <c r="AAR117" s="36"/>
      <c r="AAS117" s="36"/>
      <c r="AAT117" s="36"/>
      <c r="AAU117" s="36"/>
      <c r="AAV117" s="36"/>
      <c r="AAW117" s="36"/>
      <c r="AAX117" s="36"/>
      <c r="AAY117" s="36"/>
      <c r="AAZ117" s="36"/>
      <c r="ABA117" s="36"/>
      <c r="ABB117" s="36"/>
      <c r="ABC117" s="36"/>
      <c r="ABD117" s="36"/>
      <c r="ABE117" s="36"/>
      <c r="ABF117" s="36"/>
      <c r="ABG117" s="36"/>
      <c r="ABH117" s="36"/>
      <c r="ABI117" s="36"/>
      <c r="ABJ117" s="36"/>
      <c r="ABK117" s="36"/>
      <c r="ABL117" s="36"/>
      <c r="ABM117" s="36"/>
      <c r="ABN117" s="36"/>
      <c r="ABO117" s="36"/>
      <c r="ABP117" s="36"/>
      <c r="ABQ117" s="36"/>
      <c r="ABR117" s="36"/>
      <c r="ABS117" s="36"/>
      <c r="ABT117" s="36"/>
      <c r="ABU117" s="36"/>
      <c r="ABV117" s="36"/>
      <c r="ABW117" s="36"/>
      <c r="ABX117" s="36"/>
      <c r="ABY117" s="36"/>
      <c r="ABZ117" s="36"/>
      <c r="ACA117" s="36"/>
      <c r="ACB117" s="36"/>
      <c r="ACC117" s="36"/>
      <c r="ACD117" s="36"/>
      <c r="ACE117" s="36"/>
      <c r="ACF117" s="36"/>
      <c r="ACG117" s="36"/>
      <c r="ACH117" s="36"/>
      <c r="ACI117" s="36"/>
      <c r="ACJ117" s="36"/>
      <c r="ACK117" s="36"/>
      <c r="ACL117" s="36"/>
      <c r="ACM117" s="36"/>
      <c r="ACN117" s="36"/>
      <c r="ACO117" s="36"/>
      <c r="ACP117" s="36"/>
      <c r="ACQ117" s="36"/>
      <c r="ACR117" s="36"/>
      <c r="ACS117" s="36"/>
      <c r="ACT117" s="36"/>
      <c r="ACU117" s="36"/>
      <c r="ACV117" s="36"/>
      <c r="ACW117" s="36"/>
      <c r="ACX117" s="36"/>
      <c r="ACY117" s="36"/>
      <c r="ACZ117" s="36"/>
      <c r="ADA117" s="36"/>
      <c r="ADB117" s="36"/>
      <c r="ADC117" s="36"/>
      <c r="ADD117" s="36"/>
      <c r="ADE117" s="36"/>
      <c r="ADF117" s="36"/>
      <c r="ADG117" s="36"/>
      <c r="ADH117" s="36"/>
      <c r="ADI117" s="36"/>
      <c r="ADJ117" s="36"/>
      <c r="ADK117" s="36"/>
      <c r="ADL117" s="36"/>
      <c r="ADM117" s="36"/>
      <c r="ADN117" s="36"/>
      <c r="ADO117" s="36"/>
      <c r="ADP117" s="36"/>
      <c r="ADQ117" s="36"/>
      <c r="ADR117" s="36"/>
      <c r="ADS117" s="36"/>
      <c r="ADT117" s="36"/>
      <c r="ADU117" s="36"/>
      <c r="ADV117" s="36"/>
      <c r="ADW117" s="36"/>
      <c r="ADX117" s="36"/>
      <c r="ADY117" s="36"/>
      <c r="ADZ117" s="36"/>
      <c r="AEA117" s="36"/>
      <c r="AEB117" s="36"/>
      <c r="AEC117" s="36"/>
      <c r="AED117" s="36"/>
      <c r="AEE117" s="36"/>
      <c r="AEF117" s="36"/>
      <c r="AEG117" s="36"/>
      <c r="AEH117" s="36"/>
      <c r="AEI117" s="36"/>
      <c r="AEJ117" s="36"/>
      <c r="AEK117" s="36"/>
      <c r="AEL117" s="36"/>
      <c r="AEM117" s="36"/>
      <c r="AEN117" s="36"/>
      <c r="AEO117" s="36"/>
      <c r="AEP117" s="36"/>
      <c r="AEQ117" s="36"/>
      <c r="AER117" s="36"/>
      <c r="AES117" s="36"/>
      <c r="AET117" s="36"/>
      <c r="AEU117" s="36"/>
      <c r="AEV117" s="36"/>
      <c r="AEW117" s="36"/>
      <c r="AEX117" s="36"/>
      <c r="AEY117" s="36"/>
      <c r="AEZ117" s="36"/>
      <c r="AFA117" s="36"/>
      <c r="AFB117" s="36"/>
      <c r="AFC117" s="36"/>
      <c r="AFD117" s="36"/>
      <c r="AFE117" s="36"/>
      <c r="AFF117" s="36"/>
      <c r="AFG117" s="36"/>
      <c r="AFH117" s="36"/>
      <c r="AFI117" s="36"/>
      <c r="AFJ117" s="36"/>
      <c r="AFK117" s="36"/>
      <c r="AFL117" s="36"/>
      <c r="AFM117" s="36"/>
      <c r="AFN117" s="36"/>
      <c r="AFO117" s="36"/>
      <c r="AFP117" s="36"/>
      <c r="AFQ117" s="36"/>
      <c r="AFR117" s="36"/>
      <c r="AFS117" s="36"/>
      <c r="AFT117" s="36"/>
      <c r="AFU117" s="36"/>
      <c r="AFV117" s="36"/>
      <c r="AFW117" s="36"/>
      <c r="AFX117" s="36"/>
      <c r="AFY117" s="36"/>
      <c r="AFZ117" s="36"/>
      <c r="AGA117" s="36"/>
      <c r="AGB117" s="36"/>
      <c r="AGC117" s="36"/>
      <c r="AGD117" s="36"/>
      <c r="AGE117" s="36"/>
      <c r="AGF117" s="36"/>
      <c r="AGG117" s="36"/>
      <c r="AGH117" s="36"/>
      <c r="AGI117" s="36"/>
      <c r="AGJ117" s="36"/>
      <c r="AGK117" s="36"/>
      <c r="AGL117" s="36"/>
      <c r="AGM117" s="36"/>
      <c r="AGN117" s="36"/>
      <c r="AGO117" s="36"/>
      <c r="AGP117" s="36"/>
      <c r="AGQ117" s="36"/>
      <c r="AGR117" s="36"/>
      <c r="AGS117" s="36"/>
      <c r="AGT117" s="36"/>
      <c r="AGU117" s="36"/>
      <c r="AGV117" s="36"/>
      <c r="AGW117" s="36"/>
      <c r="AGX117" s="36"/>
      <c r="AGY117" s="36"/>
      <c r="AGZ117" s="36"/>
      <c r="AHA117" s="36"/>
      <c r="AHB117" s="36"/>
      <c r="AHC117" s="36"/>
      <c r="AHD117" s="36"/>
      <c r="AHE117" s="36"/>
      <c r="AHF117" s="36"/>
      <c r="AHG117" s="36"/>
      <c r="AHH117" s="36"/>
      <c r="AHI117" s="36"/>
      <c r="AHJ117" s="36"/>
      <c r="AHK117" s="36"/>
      <c r="AHL117" s="36"/>
      <c r="AHM117" s="36"/>
      <c r="AHN117" s="36"/>
      <c r="AHO117" s="36"/>
      <c r="AHP117" s="36"/>
      <c r="AHQ117" s="36"/>
      <c r="AHR117" s="36"/>
      <c r="AHS117" s="36"/>
      <c r="AHT117" s="36"/>
      <c r="AHU117" s="36"/>
      <c r="AHV117" s="36"/>
      <c r="AHW117" s="36"/>
      <c r="AHX117" s="36"/>
      <c r="AHY117" s="36"/>
      <c r="AHZ117" s="36"/>
      <c r="AIA117" s="36"/>
      <c r="AIB117" s="36"/>
      <c r="AIC117" s="36"/>
      <c r="AID117" s="36"/>
      <c r="AIE117" s="36"/>
      <c r="AIF117" s="36"/>
      <c r="AIG117" s="36"/>
      <c r="AIH117" s="36"/>
      <c r="AII117" s="36"/>
      <c r="AIJ117" s="36"/>
      <c r="AIK117" s="36"/>
      <c r="AIL117" s="36"/>
      <c r="AIM117" s="36"/>
      <c r="AIN117" s="36"/>
      <c r="AIO117" s="36"/>
      <c r="AIP117" s="36"/>
      <c r="AIQ117" s="36"/>
      <c r="AIR117" s="36"/>
      <c r="AIS117" s="36"/>
      <c r="AIT117" s="36"/>
      <c r="AIU117" s="36"/>
      <c r="AIV117" s="36"/>
      <c r="AIW117" s="36"/>
      <c r="AIX117" s="36"/>
      <c r="AIY117" s="36"/>
      <c r="AIZ117" s="36"/>
      <c r="AJA117" s="36"/>
      <c r="AJB117" s="36"/>
      <c r="AJC117" s="36"/>
      <c r="AJD117" s="36"/>
      <c r="AJE117" s="36"/>
      <c r="AJF117" s="36"/>
      <c r="AJG117" s="36"/>
      <c r="AJH117" s="36"/>
      <c r="AJI117" s="36"/>
      <c r="AJJ117" s="36"/>
      <c r="AJK117" s="36"/>
      <c r="AJL117" s="36"/>
      <c r="AJM117" s="36"/>
      <c r="AJN117" s="36"/>
      <c r="AJO117" s="36"/>
      <c r="AJP117" s="36"/>
      <c r="AJQ117" s="36"/>
      <c r="AJR117" s="36"/>
      <c r="AJS117" s="36"/>
      <c r="AJT117" s="36"/>
      <c r="AJU117" s="36"/>
      <c r="AJV117" s="36"/>
      <c r="AJW117" s="36"/>
      <c r="AJX117" s="36"/>
      <c r="AJY117" s="36"/>
      <c r="AJZ117" s="36"/>
      <c r="AKA117" s="36"/>
      <c r="AKB117" s="36"/>
      <c r="AKC117" s="36"/>
      <c r="AKD117" s="36"/>
      <c r="AKE117" s="36"/>
      <c r="AKF117" s="36"/>
      <c r="AKG117" s="36"/>
      <c r="AKH117" s="36"/>
      <c r="AKI117" s="36"/>
      <c r="AKJ117" s="36"/>
      <c r="AKK117" s="36"/>
      <c r="AKL117" s="36"/>
      <c r="AKM117" s="36"/>
      <c r="AKN117" s="36"/>
      <c r="AKO117" s="36"/>
      <c r="AKP117" s="36"/>
      <c r="AKQ117" s="36"/>
      <c r="AKR117" s="36"/>
      <c r="AKS117" s="36"/>
      <c r="AKT117" s="36"/>
      <c r="AKU117" s="36"/>
      <c r="AKV117" s="36"/>
      <c r="AKW117" s="36"/>
      <c r="AKX117" s="36"/>
      <c r="AKY117" s="36"/>
      <c r="AKZ117" s="36"/>
      <c r="ALA117" s="36"/>
      <c r="ALB117" s="36"/>
      <c r="ALC117" s="36"/>
      <c r="ALD117" s="36"/>
      <c r="ALE117" s="36"/>
      <c r="ALF117" s="36"/>
      <c r="ALG117" s="36"/>
      <c r="ALH117" s="36"/>
      <c r="ALI117" s="36"/>
      <c r="ALJ117" s="36"/>
      <c r="ALK117" s="36"/>
      <c r="ALL117" s="36"/>
      <c r="ALM117" s="36"/>
      <c r="ALN117" s="36"/>
      <c r="ALO117" s="36"/>
      <c r="ALP117" s="36"/>
      <c r="ALQ117" s="36"/>
      <c r="ALR117" s="36"/>
      <c r="ALS117" s="36"/>
      <c r="ALT117" s="36"/>
      <c r="ALU117" s="36"/>
      <c r="ALV117" s="36"/>
      <c r="ALW117" s="36"/>
      <c r="ALX117" s="36"/>
      <c r="ALY117" s="36"/>
      <c r="ALZ117" s="36"/>
      <c r="AMA117" s="36"/>
      <c r="AMB117" s="36"/>
      <c r="AMC117" s="36"/>
      <c r="AMD117" s="36"/>
      <c r="AME117" s="36"/>
      <c r="AMF117" s="36"/>
      <c r="AMG117" s="36"/>
      <c r="AMH117" s="36"/>
      <c r="AMI117" s="36"/>
      <c r="AMJ117" s="36"/>
      <c r="AMK117" s="36"/>
    </row>
  </sheetData>
  <mergeCells count="415">
    <mergeCell ref="A113:W113"/>
    <mergeCell ref="X113:AM113"/>
    <mergeCell ref="A107:V107"/>
    <mergeCell ref="W107:AM107"/>
    <mergeCell ref="AO107:BG107"/>
    <mergeCell ref="A98:F98"/>
    <mergeCell ref="G98:Y98"/>
    <mergeCell ref="G100:Y100"/>
    <mergeCell ref="Z100:AD100"/>
    <mergeCell ref="AE100:AN100"/>
    <mergeCell ref="AO100:AV100"/>
    <mergeCell ref="AW100:BD100"/>
    <mergeCell ref="BE100:BL100"/>
    <mergeCell ref="A115:H115"/>
    <mergeCell ref="A116:H116"/>
    <mergeCell ref="W108:AM108"/>
    <mergeCell ref="AO108:BG108"/>
    <mergeCell ref="A111:AS111"/>
    <mergeCell ref="W114:AM114"/>
    <mergeCell ref="AO114:BG114"/>
    <mergeCell ref="A102:F102"/>
    <mergeCell ref="G102:Y102"/>
    <mergeCell ref="Z102:AD102"/>
    <mergeCell ref="AE102:AN102"/>
    <mergeCell ref="AO102:AV102"/>
    <mergeCell ref="AW102:BD102"/>
    <mergeCell ref="BE102:BL102"/>
    <mergeCell ref="AO113:BG113"/>
    <mergeCell ref="A103:F103"/>
    <mergeCell ref="G103:Y103"/>
    <mergeCell ref="Z103:AD103"/>
    <mergeCell ref="AE103:AN103"/>
    <mergeCell ref="AO103:AV103"/>
    <mergeCell ref="AW103:BD103"/>
    <mergeCell ref="BE103:BL103"/>
    <mergeCell ref="A109:H109"/>
    <mergeCell ref="A110:Q110"/>
    <mergeCell ref="A95:F95"/>
    <mergeCell ref="G95:Y95"/>
    <mergeCell ref="Z95:AD95"/>
    <mergeCell ref="AE95:AN95"/>
    <mergeCell ref="A89:F89"/>
    <mergeCell ref="G89:Y89"/>
    <mergeCell ref="Z89:AD89"/>
    <mergeCell ref="AE89:AN89"/>
    <mergeCell ref="AO89:AV89"/>
    <mergeCell ref="AO94:AV94"/>
    <mergeCell ref="A93:F93"/>
    <mergeCell ref="G93:Y93"/>
    <mergeCell ref="Z93:AD93"/>
    <mergeCell ref="AE93:AN93"/>
    <mergeCell ref="AO93:AV93"/>
    <mergeCell ref="Z91:AD91"/>
    <mergeCell ref="AE91:AN91"/>
    <mergeCell ref="A92:F92"/>
    <mergeCell ref="G92:Y92"/>
    <mergeCell ref="Z92:AD92"/>
    <mergeCell ref="AE92:AN92"/>
    <mergeCell ref="A94:F94"/>
    <mergeCell ref="G94:Y94"/>
    <mergeCell ref="Z94:AD94"/>
    <mergeCell ref="AW94:BD94"/>
    <mergeCell ref="BE94:BL94"/>
    <mergeCell ref="AO81:AV81"/>
    <mergeCell ref="A88:F88"/>
    <mergeCell ref="G88:Y88"/>
    <mergeCell ref="Z88:AD88"/>
    <mergeCell ref="A82:F82"/>
    <mergeCell ref="BE81:BL81"/>
    <mergeCell ref="AE85:AN85"/>
    <mergeCell ref="A84:F84"/>
    <mergeCell ref="AE94:AN94"/>
    <mergeCell ref="A91:F91"/>
    <mergeCell ref="A90:F90"/>
    <mergeCell ref="G90:Y90"/>
    <mergeCell ref="Z90:AD90"/>
    <mergeCell ref="AE90:AN90"/>
    <mergeCell ref="AO91:AV91"/>
    <mergeCell ref="AO90:AV90"/>
    <mergeCell ref="G91:Y91"/>
    <mergeCell ref="A80:F80"/>
    <mergeCell ref="Z101:AD101"/>
    <mergeCell ref="A86:F86"/>
    <mergeCell ref="A96:F96"/>
    <mergeCell ref="G96:Y96"/>
    <mergeCell ref="Z96:AD96"/>
    <mergeCell ref="AE96:AN96"/>
    <mergeCell ref="AO96:AV96"/>
    <mergeCell ref="G80:Y80"/>
    <mergeCell ref="G86:Y86"/>
    <mergeCell ref="Z86:AD86"/>
    <mergeCell ref="AE86:AN86"/>
    <mergeCell ref="AE88:AN88"/>
    <mergeCell ref="A87:F87"/>
    <mergeCell ref="G87:Y87"/>
    <mergeCell ref="Z87:AD87"/>
    <mergeCell ref="AE87:AN87"/>
    <mergeCell ref="A83:F83"/>
    <mergeCell ref="G83:Y83"/>
    <mergeCell ref="Z83:AD83"/>
    <mergeCell ref="AE83:AN83"/>
    <mergeCell ref="A85:F85"/>
    <mergeCell ref="G85:Y85"/>
    <mergeCell ref="Z85:AD8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71:F71"/>
    <mergeCell ref="G71:Y71"/>
    <mergeCell ref="Z71:AD71"/>
    <mergeCell ref="AE71:AN71"/>
    <mergeCell ref="AO71:AV71"/>
    <mergeCell ref="AW71:BD71"/>
    <mergeCell ref="BE71:BL71"/>
    <mergeCell ref="AE72:AN72"/>
    <mergeCell ref="AO72:AV72"/>
    <mergeCell ref="AW72:BD72"/>
    <mergeCell ref="BE72:BL72"/>
    <mergeCell ref="A72:F72"/>
    <mergeCell ref="G72:Y72"/>
    <mergeCell ref="Z72:AD72"/>
    <mergeCell ref="BE74:BL74"/>
    <mergeCell ref="A77:F77"/>
    <mergeCell ref="G77:Y77"/>
    <mergeCell ref="Z77:AD77"/>
    <mergeCell ref="AE77:AN77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BE73:BL73"/>
    <mergeCell ref="A73:F73"/>
    <mergeCell ref="G73:Y73"/>
    <mergeCell ref="Z73:AD73"/>
    <mergeCell ref="AO77:AV77"/>
    <mergeCell ref="AW77:BD77"/>
    <mergeCell ref="BE77:BL77"/>
    <mergeCell ref="G75:Y75"/>
    <mergeCell ref="A75:F75"/>
    <mergeCell ref="Z75:AD75"/>
    <mergeCell ref="Z84:AD84"/>
    <mergeCell ref="BE84:BL84"/>
    <mergeCell ref="G82:Y82"/>
    <mergeCell ref="Z82:AD82"/>
    <mergeCell ref="AE82:AN82"/>
    <mergeCell ref="AO82:AV82"/>
    <mergeCell ref="AW82:BD82"/>
    <mergeCell ref="BE82:BL82"/>
    <mergeCell ref="G84:Y84"/>
    <mergeCell ref="AW83:BD83"/>
    <mergeCell ref="BE83:BL83"/>
    <mergeCell ref="AO83:AV83"/>
    <mergeCell ref="AE84:AN84"/>
    <mergeCell ref="AO84:AV84"/>
    <mergeCell ref="AW84:BD84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G81:Y81"/>
    <mergeCell ref="Z81:AD81"/>
    <mergeCell ref="AE81:AN81"/>
    <mergeCell ref="A78:F78"/>
    <mergeCell ref="G78:Y78"/>
    <mergeCell ref="Z78:AD78"/>
    <mergeCell ref="AE78:AN78"/>
    <mergeCell ref="AO78:AV78"/>
    <mergeCell ref="AW78:BD78"/>
    <mergeCell ref="AE80:AN80"/>
    <mergeCell ref="AO80:AV80"/>
    <mergeCell ref="AW80:BD80"/>
    <mergeCell ref="BE80:BL80"/>
    <mergeCell ref="A81:F81"/>
    <mergeCell ref="AW81:BD81"/>
    <mergeCell ref="Z80:AD80"/>
    <mergeCell ref="AE99:AN99"/>
    <mergeCell ref="A101:F101"/>
    <mergeCell ref="G101:Y101"/>
    <mergeCell ref="Z98:AD98"/>
    <mergeCell ref="AE98:AN98"/>
    <mergeCell ref="AO98:AV98"/>
    <mergeCell ref="AE101:AN101"/>
    <mergeCell ref="AO101:AV101"/>
    <mergeCell ref="A97:F97"/>
    <mergeCell ref="G97:Y97"/>
    <mergeCell ref="Z97:AD97"/>
    <mergeCell ref="AE97:AN97"/>
    <mergeCell ref="AO97:AV97"/>
    <mergeCell ref="A99:F99"/>
    <mergeCell ref="G99:Y99"/>
    <mergeCell ref="Z99:AD99"/>
    <mergeCell ref="AO99:AV99"/>
    <mergeCell ref="A100:F100"/>
    <mergeCell ref="BE88:BL88"/>
    <mergeCell ref="AW101:BD101"/>
    <mergeCell ref="BE101:BL101"/>
    <mergeCell ref="BE96:BL96"/>
    <mergeCell ref="AW99:BD99"/>
    <mergeCell ref="BE99:BL99"/>
    <mergeCell ref="AW97:BD97"/>
    <mergeCell ref="AW98:BD98"/>
    <mergeCell ref="BE98:BL98"/>
    <mergeCell ref="BE97:BL97"/>
    <mergeCell ref="AW93:BD93"/>
    <mergeCell ref="BE93:BL93"/>
    <mergeCell ref="AO86:AV86"/>
    <mergeCell ref="AW86:BD86"/>
    <mergeCell ref="AO88:AV88"/>
    <mergeCell ref="AW88:BD88"/>
    <mergeCell ref="AO87:AV87"/>
    <mergeCell ref="AW87:BD87"/>
    <mergeCell ref="BE87:BL87"/>
    <mergeCell ref="AO85:AV85"/>
    <mergeCell ref="AW96:BD96"/>
    <mergeCell ref="BE92:BL92"/>
    <mergeCell ref="BE85:BL85"/>
    <mergeCell ref="AO95:AV95"/>
    <mergeCell ref="AW85:BD85"/>
    <mergeCell ref="BE86:BL86"/>
    <mergeCell ref="AO92:AV92"/>
    <mergeCell ref="AW92:BD92"/>
    <mergeCell ref="AW95:BD95"/>
    <mergeCell ref="BE95:BL95"/>
    <mergeCell ref="AW91:BD91"/>
    <mergeCell ref="BE91:BL91"/>
    <mergeCell ref="AW90:BD90"/>
    <mergeCell ref="BE90:BL90"/>
    <mergeCell ref="AW89:BD89"/>
    <mergeCell ref="BE89:BL89"/>
  </mergeCells>
  <conditionalFormatting sqref="G70:L71 G99:G101 G83:G84 G94 G103">
    <cfRule type="cellIs" dxfId="45" priority="68" operator="equal">
      <formula>$G69</formula>
    </cfRule>
  </conditionalFormatting>
  <conditionalFormatting sqref="D49:D55 D55:I55">
    <cfRule type="cellIs" dxfId="44" priority="69" operator="equal">
      <formula>$D48</formula>
    </cfRule>
  </conditionalFormatting>
  <conditionalFormatting sqref="A70:F103">
    <cfRule type="cellIs" dxfId="43" priority="70" operator="equal">
      <formula>0</formula>
    </cfRule>
  </conditionalFormatting>
  <conditionalFormatting sqref="G74:G76 G99:G100">
    <cfRule type="cellIs" dxfId="42" priority="72" operator="equal">
      <formula>$G70</formula>
    </cfRule>
  </conditionalFormatting>
  <conditionalFormatting sqref="G73">
    <cfRule type="cellIs" dxfId="41" priority="66" operator="equal">
      <formula>$G69</formula>
    </cfRule>
  </conditionalFormatting>
  <conditionalFormatting sqref="G73:L73 G75:G76 G98 G101 G77:L79 G93">
    <cfRule type="cellIs" dxfId="40" priority="74" operator="equal">
      <formula>$G70</formula>
    </cfRule>
  </conditionalFormatting>
  <conditionalFormatting sqref="G72 G80:L81 G82 G95">
    <cfRule type="cellIs" dxfId="39" priority="64" operator="equal">
      <formula>$G67</formula>
    </cfRule>
  </conditionalFormatting>
  <conditionalFormatting sqref="G72:L72">
    <cfRule type="cellIs" dxfId="38" priority="63" operator="equal">
      <formula>$G68</formula>
    </cfRule>
  </conditionalFormatting>
  <conditionalFormatting sqref="G72:L72">
    <cfRule type="cellIs" dxfId="37" priority="76" operator="equal">
      <formula>$G70</formula>
    </cfRule>
  </conditionalFormatting>
  <conditionalFormatting sqref="G71 G93:L94">
    <cfRule type="cellIs" dxfId="36" priority="59" operator="equal">
      <formula>$G64</formula>
    </cfRule>
  </conditionalFormatting>
  <conditionalFormatting sqref="G71:L71 G102:L102">
    <cfRule type="cellIs" dxfId="35" priority="58" operator="equal">
      <formula>$G65</formula>
    </cfRule>
  </conditionalFormatting>
  <conditionalFormatting sqref="G71:L71">
    <cfRule type="cellIs" dxfId="34" priority="57" operator="equal">
      <formula>$G67</formula>
    </cfRule>
  </conditionalFormatting>
  <conditionalFormatting sqref="G76">
    <cfRule type="cellIs" dxfId="33" priority="53" operator="equal">
      <formula>$G73</formula>
    </cfRule>
  </conditionalFormatting>
  <conditionalFormatting sqref="G76:L76">
    <cfRule type="cellIs" dxfId="32" priority="52" operator="equal">
      <formula>$G74</formula>
    </cfRule>
  </conditionalFormatting>
  <conditionalFormatting sqref="G75">
    <cfRule type="cellIs" dxfId="31" priority="51" operator="equal">
      <formula>$G71</formula>
    </cfRule>
  </conditionalFormatting>
  <conditionalFormatting sqref="G75:L75">
    <cfRule type="cellIs" dxfId="30" priority="50" operator="equal">
      <formula>$G72</formula>
    </cfRule>
  </conditionalFormatting>
  <conditionalFormatting sqref="G75:L75">
    <cfRule type="cellIs" dxfId="29" priority="49" operator="equal">
      <formula>$G74</formula>
    </cfRule>
  </conditionalFormatting>
  <conditionalFormatting sqref="A96:F103 A83:F89 A81:F81 A79:F79 A94:F94 A92:F92">
    <cfRule type="cellIs" dxfId="28" priority="44" stopIfTrue="1" operator="equal">
      <formula>0</formula>
    </cfRule>
  </conditionalFormatting>
  <conditionalFormatting sqref="G85 G98">
    <cfRule type="cellIs" dxfId="27" priority="41" stopIfTrue="1" operator="equal">
      <formula>$G77</formula>
    </cfRule>
  </conditionalFormatting>
  <conditionalFormatting sqref="G86">
    <cfRule type="cellIs" dxfId="26" priority="86" stopIfTrue="1" operator="equal">
      <formula>$G87</formula>
    </cfRule>
  </conditionalFormatting>
  <conditionalFormatting sqref="G100:G101">
    <cfRule type="cellIs" dxfId="25" priority="40" stopIfTrue="1" operator="equal">
      <formula>$G95</formula>
    </cfRule>
  </conditionalFormatting>
  <conditionalFormatting sqref="G96:G97">
    <cfRule type="cellIs" dxfId="24" priority="93" operator="equal">
      <formula>$G98</formula>
    </cfRule>
  </conditionalFormatting>
  <conditionalFormatting sqref="G83:L84">
    <cfRule type="cellIs" dxfId="23" priority="33" operator="equal">
      <formula>$G72</formula>
    </cfRule>
  </conditionalFormatting>
  <conditionalFormatting sqref="G85:L86">
    <cfRule type="cellIs" dxfId="22" priority="96" operator="equal">
      <formula>$G76</formula>
    </cfRule>
  </conditionalFormatting>
  <conditionalFormatting sqref="G88:G89">
    <cfRule type="cellIs" dxfId="21" priority="30" operator="equal">
      <formula>$G87</formula>
    </cfRule>
  </conditionalFormatting>
  <conditionalFormatting sqref="G87:L89">
    <cfRule type="cellIs" dxfId="20" priority="29" operator="equal">
      <formula>$G75</formula>
    </cfRule>
  </conditionalFormatting>
  <conditionalFormatting sqref="G100">
    <cfRule type="cellIs" dxfId="19" priority="26" operator="equal">
      <formula>$G98</formula>
    </cfRule>
  </conditionalFormatting>
  <conditionalFormatting sqref="G101">
    <cfRule type="cellIs" dxfId="18" priority="25" operator="equal">
      <formula>$G102</formula>
    </cfRule>
  </conditionalFormatting>
  <conditionalFormatting sqref="G81">
    <cfRule type="cellIs" dxfId="17" priority="24" operator="equal">
      <formula>$G80</formula>
    </cfRule>
  </conditionalFormatting>
  <conditionalFormatting sqref="G81:L81">
    <cfRule type="cellIs" dxfId="16" priority="23" operator="equal">
      <formula>$G70</formula>
    </cfRule>
  </conditionalFormatting>
  <conditionalFormatting sqref="G99">
    <cfRule type="cellIs" dxfId="15" priority="98" stopIfTrue="1" operator="equal">
      <formula>$G93</formula>
    </cfRule>
  </conditionalFormatting>
  <conditionalFormatting sqref="G93">
    <cfRule type="cellIs" dxfId="14" priority="20" operator="equal">
      <formula>$G89</formula>
    </cfRule>
  </conditionalFormatting>
  <conditionalFormatting sqref="G94">
    <cfRule type="cellIs" dxfId="13" priority="17" operator="equal">
      <formula>$G95</formula>
    </cfRule>
  </conditionalFormatting>
  <conditionalFormatting sqref="G84">
    <cfRule type="cellIs" dxfId="12" priority="16" operator="equal">
      <formula>$G81</formula>
    </cfRule>
  </conditionalFormatting>
  <conditionalFormatting sqref="G97:L97">
    <cfRule type="cellIs" dxfId="11" priority="15" operator="equal">
      <formula>#REF!</formula>
    </cfRule>
  </conditionalFormatting>
  <conditionalFormatting sqref="G97">
    <cfRule type="cellIs" dxfId="10" priority="14" operator="equal">
      <formula>$G95</formula>
    </cfRule>
  </conditionalFormatting>
  <conditionalFormatting sqref="G97">
    <cfRule type="cellIs" dxfId="9" priority="13" operator="equal">
      <formula>$G93</formula>
    </cfRule>
  </conditionalFormatting>
  <conditionalFormatting sqref="G78:L79">
    <cfRule type="cellIs" dxfId="8" priority="12" operator="equal">
      <formula>$G73</formula>
    </cfRule>
  </conditionalFormatting>
  <conditionalFormatting sqref="G79">
    <cfRule type="cellIs" dxfId="7" priority="11" operator="equal">
      <formula>$G78</formula>
    </cfRule>
  </conditionalFormatting>
  <conditionalFormatting sqref="G79:L79">
    <cfRule type="cellIs" dxfId="6" priority="10" operator="equal">
      <formula>$G68</formula>
    </cfRule>
  </conditionalFormatting>
  <conditionalFormatting sqref="G90:L92">
    <cfRule type="cellIs" dxfId="5" priority="108" operator="equal">
      <formula>$G82</formula>
    </cfRule>
  </conditionalFormatting>
  <conditionalFormatting sqref="G92">
    <cfRule type="cellIs" dxfId="4" priority="7" operator="equal">
      <formula>$G91</formula>
    </cfRule>
  </conditionalFormatting>
  <conditionalFormatting sqref="G91">
    <cfRule type="cellIs" dxfId="3" priority="6" operator="equal">
      <formula>$G88</formula>
    </cfRule>
  </conditionalFormatting>
  <conditionalFormatting sqref="G91:L92">
    <cfRule type="cellIs" dxfId="2" priority="5" operator="equal">
      <formula>$G84</formula>
    </cfRule>
  </conditionalFormatting>
  <conditionalFormatting sqref="G91">
    <cfRule type="cellIs" dxfId="1" priority="4" operator="equal">
      <formula>$G87</formula>
    </cfRule>
  </conditionalFormatting>
  <conditionalFormatting sqref="G92">
    <cfRule type="cellIs" dxfId="0" priority="1" operator="equal">
      <formula>$G93</formula>
    </cfRule>
  </conditionalFormatting>
  <pageMargins left="0.32013888888888897" right="0.32986111111111099" top="0.39374999999999999" bottom="0.39374999999999999" header="0.51180555555555496" footer="0.51180555555555496"/>
  <pageSetup paperSize="9" scale="70" firstPageNumber="0" fitToHeight="50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5" stopIfTrue="1" operator="equal" id="{FF3E19F4-D0B2-4016-A58F-97DA9EA592EE}">
            <xm:f>[1]КПК0217520!#REF!</xm:f>
            <x14:dxf>
              <font>
                <condense val="0"/>
                <extend val="0"/>
                <color indexed="9"/>
              </font>
            </x14:dxf>
          </x14:cfRule>
          <xm:sqref>G96:G97 G99:G103 G83:G89 G81 G79</xm:sqref>
        </x14:conditionalFormatting>
        <x14:conditionalFormatting xmlns:xm="http://schemas.microsoft.com/office/excel/2006/main">
          <x14:cfRule type="cellIs" priority="19" stopIfTrue="1" operator="equal" id="{B036BB02-4C24-4484-8FF2-ED9ADE5E1BB1}">
            <xm:f>[1]КПК0217520!#REF!</xm:f>
            <x14:dxf>
              <font>
                <condense val="0"/>
                <extend val="0"/>
                <color indexed="9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3" stopIfTrue="1" operator="equal" id="{8E47E39C-785E-4515-B9DF-BB7F6D23782E}">
            <xm:f>[1]КПК0217520!#REF!</xm:f>
            <x14:dxf>
              <font>
                <condense val="0"/>
                <extend val="0"/>
                <color indexed="9"/>
              </font>
            </x14:dxf>
          </x14:cfRule>
          <xm:sqref>G92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КПК0217520</vt:lpstr>
      <vt:lpstr>КПК0217520!Print_Area_0</vt:lpstr>
      <vt:lpstr>КПК0217520!Область_печати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2</cp:revision>
  <cp:lastPrinted>2020-12-10T10:13:09Z</cp:lastPrinted>
  <dcterms:created xsi:type="dcterms:W3CDTF">2016-08-15T09:54:21Z</dcterms:created>
  <dcterms:modified xsi:type="dcterms:W3CDTF">2020-12-11T07:38:43Z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