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2" windowWidth="15576" windowHeight="11340" activeTab="0"/>
  </bookViews>
  <sheets>
    <sheet name="1161" sheetId="1" r:id="rId1"/>
  </sheets>
  <definedNames>
    <definedName name="_xlnm.Print_Area" localSheetId="0">'1161'!$A$1:$BL$113</definedName>
  </definedNames>
  <calcPr fullCalcOnLoad="1"/>
</workbook>
</file>

<file path=xl/sharedStrings.xml><?xml version="1.0" encoding="utf-8"?>
<sst xmlns="http://schemas.openxmlformats.org/spreadsheetml/2006/main" count="219" uniqueCount="133">
  <si>
    <t>0990</t>
  </si>
  <si>
    <t xml:space="preserve">Ефективності </t>
  </si>
  <si>
    <t>25538000000</t>
  </si>
  <si>
    <t>розрахунок (4 шт.од.*45 уст.) +(2 шт.од.*15 уст.) + (5,5 шт.од.*3 уст.)+ (3 шт.од.*1 уст.)</t>
  </si>
  <si>
    <t>середньорічне число штатних одиниць центру інформаційних технологій</t>
  </si>
  <si>
    <t>кількість установ, які обслуговує 1 працівник центру інформаційних технологій</t>
  </si>
  <si>
    <t>рохрахунок (кількість установ, які обслуговуються групою централізованого господарського обслуговування 230/середньорічне число ставок 14,5)</t>
  </si>
  <si>
    <t>розрахунок (кількість закладів, які обслуговує центр інформаційних технологій/ середньорічне число штатних одиниць центру інформаційних технологій)</t>
  </si>
  <si>
    <t xml:space="preserve">Створення умов для спрямування інформатизації на формування та розвиток інтелектуального потенціалу нації 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</si>
  <si>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</si>
  <si>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технологій, мережі Інтернет учнів, вчителів шкіл та інших працівників закладів освіти, висвітлення інформації, супровід сайтів</t>
  </si>
  <si>
    <t>0611161</t>
  </si>
  <si>
    <t>Забезпечення діяльності інших закладів у сфері освіти</t>
  </si>
  <si>
    <t xml:space="preserve">Створення умов для надання якісних послуг іншими закладами освіти, контроль за веденням бухгалтерського обліку та звітності </t>
  </si>
  <si>
    <t xml:space="preserve">Створення умов для забезпечення надання якісних послуг з централізованого господарського обслуговування 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</si>
  <si>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</si>
  <si>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</si>
  <si>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 xml:space="preserve"> Забезпечити надання якісних послуг з централізованого господарського обслуговування</t>
  </si>
  <si>
    <t>І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</si>
  <si>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</si>
  <si>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</si>
  <si>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особових  рахунків</t>
  </si>
  <si>
    <t>кількість складених звітів працівниками бухгалтерії, із них:</t>
  </si>
  <si>
    <t>бухгалтерська звітність</t>
  </si>
  <si>
    <t>місячних</t>
  </si>
  <si>
    <t>квартальних:</t>
  </si>
  <si>
    <t>річних</t>
  </si>
  <si>
    <t>кількість установ, які обслуговує 1 працівник централізованої бухгалтерії</t>
  </si>
  <si>
    <t>розрахунок (кількість закладів, які обслуговує централізована бухгалтерія / 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</si>
  <si>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</si>
  <si>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 рахунків / середньорічне число штатних одиниць спеціалістів)</t>
  </si>
  <si>
    <t>вчасність подання звітів</t>
  </si>
  <si>
    <t>календар подання звітності</t>
  </si>
  <si>
    <t>ІІ</t>
  </si>
  <si>
    <t>кількість груп централізованого господарського обслуговування</t>
  </si>
  <si>
    <t>з них штатних одиниць спеціалістів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</si>
  <si>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</si>
  <si>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1 працівник групи централізованого господарського обслуговування</t>
  </si>
  <si>
    <t>(код бюджету)</t>
  </si>
  <si>
    <t>(код Програмної класифікації видатків та кредитування місцевого бюджету)</t>
  </si>
  <si>
    <t>ІІІ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</si>
  <si>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</si>
  <si>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</si>
  <si>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</si>
  <si>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1161</t>
  </si>
  <si>
    <t>кількість центрів інформаційних технологій</t>
  </si>
  <si>
    <t>кількість установ, які обслуговує централізована бухгалтерія</t>
  </si>
  <si>
    <t>кількість установ, які обслуговує центр інформаційних технологій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</si>
  <si>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</si>
  <si>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</si>
  <si>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</si>
  <si>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</si>
  <si>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2.1</t>
  </si>
  <si>
    <t>2.2</t>
  </si>
  <si>
    <t>2.3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</si>
  <si>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</si>
  <si>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</si>
  <si>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</si>
  <si>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</si>
  <si>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</si>
  <si>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</si>
  <si>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</si>
  <si>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</si>
  <si>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</si>
  <si>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</si>
  <si>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</si>
  <si>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</si>
  <si>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</si>
  <si>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</si>
  <si>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</si>
  <si>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</si>
  <si>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</si>
  <si>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</si>
  <si>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</si>
  <si>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</si>
  <si>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</si>
  <si>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</si>
  <si>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</si>
  <si>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</si>
  <si>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</si>
  <si>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</si>
  <si>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</si>
  <si>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</si>
  <si>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</si>
  <si>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</si>
  <si>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</si>
  <si>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</si>
  <si>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</si>
  <si>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</si>
  <si>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</si>
  <si>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</si>
  <si>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</si>
  <si>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</si>
  <si>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</si>
  <si>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</si>
  <si>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</si>
  <si>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</si>
  <si>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</si>
  <si>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Ефективності</t>
  </si>
  <si>
    <t>Якості</t>
  </si>
  <si>
    <t>гривень</t>
  </si>
  <si>
    <t>Наказ</t>
  </si>
  <si>
    <t>одиниць</t>
  </si>
  <si>
    <t>%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</si>
  <si>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</si>
  <si>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</si>
  <si>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</si>
  <si>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</si>
  <si>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</si>
  <si>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</si>
  <si>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</si>
  <si>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</si>
  <si>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</si>
  <si>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</si>
  <si>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середньорічне число ставок (штатних одиниць)</t>
  </si>
  <si>
    <t>02147606</t>
  </si>
  <si>
    <t xml:space="preserve">Начальник Управління освіти Ніжинської міської ради Чернігівської обл.                                              
</t>
  </si>
  <si>
    <t xml:space="preserve"> С. М. Крапив'янсикй </t>
  </si>
  <si>
    <t xml:space="preserve">Начальник фінансового управління Ніжинської міської ради </t>
  </si>
  <si>
    <t>Л.В. Писаренко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</si>
  <si>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12.06.2020 року №2-74/2020, рішення Ніжинської міської ради VII скликання від 26.06.2020 року №10-75/2020, рішення Ніжинської міської ради VII скликання від 18.09.2020 року №1-78/2020, рішення Ніжинської міської ради VIІI скликання від 27.11.2020 року №2-2/2020.</t>
  </si>
  <si>
    <t>кількість закладів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</si>
  <si>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</si>
  <si>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</si>
  <si>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4.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</si>
  <si>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</si>
  <si>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</si>
  <si>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Створення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</si>
  <si>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</si>
  <si>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</si>
  <si>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нації, сприяння професійного розвитку педагогічних працівників, їх  психологічна підтримка та консультування.</t>
  </si>
  <si>
    <t>08.12.2020 року № 259</t>
  </si>
  <si>
    <t>ІV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</si>
</sst>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&quot;Так&quot;;&quot;Так&quot;;&quot;Ні&quot;"/>
    <numFmt numFmtId="182" formatCode="&quot;Істина&quot;;&quot;Істина&quot;;&quot;Хибність&quot;"/>
    <numFmt numFmtId="183" formatCode="&quot;Увімк&quot;;&quot;Увімк&quot;;&quot;Вимк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8"/>
      <color rgb="FF333333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1" applyNumberFormat="0" applyAlignment="0" applyProtection="0"/>
    <xf numFmtId="0" fontId="44" fillId="34" borderId="2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6" borderId="1" applyNumberFormat="0" applyAlignment="0" applyProtection="0"/>
    <xf numFmtId="0" fontId="51" fillId="0" borderId="6" applyNumberFormat="0" applyFill="0" applyAlignment="0" applyProtection="0"/>
    <xf numFmtId="0" fontId="52" fillId="37" borderId="0" applyNumberFormat="0" applyBorder="0" applyAlignment="0" applyProtection="0"/>
    <xf numFmtId="0" fontId="0" fillId="38" borderId="7" applyNumberFormat="0" applyFont="0" applyAlignment="0" applyProtection="0"/>
    <xf numFmtId="0" fontId="53" fillId="33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7" fillId="33" borderId="1" applyNumberFormat="0" applyAlignment="0" applyProtection="0"/>
    <xf numFmtId="0" fontId="58" fillId="0" borderId="9" applyNumberFormat="0" applyFill="0" applyAlignment="0" applyProtection="0"/>
    <xf numFmtId="0" fontId="16" fillId="3" borderId="0" applyNumberFormat="0" applyBorder="0" applyAlignment="0" applyProtection="0"/>
    <xf numFmtId="0" fontId="59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0" fillId="33" borderId="8" applyNumberFormat="0" applyAlignment="0" applyProtection="0"/>
    <xf numFmtId="0" fontId="21" fillId="0" borderId="18" applyNumberFormat="0" applyFill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6" fillId="47" borderId="0" xfId="0" applyFont="1" applyFill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63" fillId="0" borderId="0" xfId="0" applyFont="1" applyAlignment="1">
      <alignment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8" fillId="47" borderId="20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0" xfId="0" applyNumberFormat="1" applyFont="1" applyFill="1" applyBorder="1" applyAlignment="1">
      <alignment horizontal="center" vertical="top" wrapText="1"/>
    </xf>
    <xf numFmtId="4" fontId="8" fillId="47" borderId="20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4" fontId="2" fillId="47" borderId="20" xfId="0" applyNumberFormat="1" applyFont="1" applyFill="1" applyBorder="1" applyAlignment="1">
      <alignment horizontal="center" vertical="center" wrapText="1"/>
    </xf>
    <xf numFmtId="0" fontId="0" fillId="47" borderId="21" xfId="0" applyFill="1" applyBorder="1" applyAlignment="1">
      <alignment horizontal="center" vertical="center" wrapText="1"/>
    </xf>
    <xf numFmtId="0" fontId="0" fillId="47" borderId="22" xfId="0" applyFill="1" applyBorder="1" applyAlignment="1">
      <alignment horizontal="center" vertical="center" wrapText="1"/>
    </xf>
    <xf numFmtId="0" fontId="0" fillId="47" borderId="21" xfId="0" applyFont="1" applyFill="1" applyBorder="1" applyAlignment="1">
      <alignment horizontal="center" vertical="center" wrapText="1"/>
    </xf>
    <xf numFmtId="0" fontId="0" fillId="47" borderId="22" xfId="0" applyFont="1" applyFill="1" applyBorder="1" applyAlignment="1">
      <alignment horizontal="center" vertical="center" wrapText="1"/>
    </xf>
    <xf numFmtId="0" fontId="0" fillId="47" borderId="21" xfId="0" applyFill="1" applyBorder="1" applyAlignment="1">
      <alignment horizontal="center" vertical="top" wrapText="1"/>
    </xf>
    <xf numFmtId="0" fontId="0" fillId="47" borderId="22" xfId="0" applyFill="1" applyBorder="1" applyAlignment="1">
      <alignment horizontal="center" vertical="top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3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2" fillId="47" borderId="24" xfId="0" applyFont="1" applyFill="1" applyBorder="1" applyAlignment="1">
      <alignment horizontal="center" vertical="center" wrapText="1"/>
    </xf>
    <xf numFmtId="0" fontId="3" fillId="47" borderId="20" xfId="0" applyNumberFormat="1" applyFont="1" applyFill="1" applyBorder="1" applyAlignment="1">
      <alignment horizontal="left" vertical="center" wrapText="1"/>
    </xf>
    <xf numFmtId="0" fontId="3" fillId="47" borderId="21" xfId="0" applyNumberFormat="1" applyFont="1" applyFill="1" applyBorder="1" applyAlignment="1">
      <alignment horizontal="left" vertical="center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2" fillId="47" borderId="20" xfId="0" applyNumberFormat="1" applyFont="1" applyFill="1" applyBorder="1" applyAlignment="1">
      <alignment horizontal="left" vertical="top" wrapText="1"/>
    </xf>
    <xf numFmtId="0" fontId="0" fillId="47" borderId="21" xfId="0" applyFont="1" applyFill="1" applyBorder="1" applyAlignment="1">
      <alignment horizontal="left" vertical="top" wrapText="1"/>
    </xf>
    <xf numFmtId="0" fontId="0" fillId="47" borderId="22" xfId="0" applyFont="1" applyFill="1" applyBorder="1" applyAlignment="1">
      <alignment horizontal="left" vertical="top" wrapText="1"/>
    </xf>
    <xf numFmtId="0" fontId="2" fillId="47" borderId="20" xfId="0" applyNumberFormat="1" applyFont="1" applyFill="1" applyBorder="1" applyAlignment="1">
      <alignment horizontal="center" vertical="top" wrapText="1"/>
    </xf>
    <xf numFmtId="0" fontId="0" fillId="47" borderId="21" xfId="0" applyFill="1" applyBorder="1" applyAlignment="1">
      <alignment horizontal="center" vertical="top" wrapText="1"/>
    </xf>
    <xf numFmtId="0" fontId="0" fillId="47" borderId="22" xfId="0" applyFill="1" applyBorder="1" applyAlignment="1">
      <alignment horizontal="center" vertical="top" wrapText="1"/>
    </xf>
    <xf numFmtId="4" fontId="2" fillId="47" borderId="20" xfId="0" applyNumberFormat="1" applyFont="1" applyFill="1" applyBorder="1" applyAlignment="1">
      <alignment horizontal="center" vertical="center" wrapText="1"/>
    </xf>
    <xf numFmtId="0" fontId="0" fillId="47" borderId="21" xfId="0" applyFill="1" applyBorder="1" applyAlignment="1">
      <alignment horizontal="center" vertical="center" wrapText="1"/>
    </xf>
    <xf numFmtId="0" fontId="0" fillId="47" borderId="22" xfId="0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4" fontId="8" fillId="47" borderId="24" xfId="0" applyNumberFormat="1" applyFont="1" applyFill="1" applyBorder="1" applyAlignment="1">
      <alignment horizontal="center" vertical="center" wrapText="1"/>
    </xf>
    <xf numFmtId="3" fontId="2" fillId="47" borderId="24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top" wrapText="1"/>
    </xf>
    <xf numFmtId="0" fontId="8" fillId="47" borderId="20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0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8" fillId="47" borderId="20" xfId="0" applyNumberFormat="1" applyFont="1" applyFill="1" applyBorder="1" applyAlignment="1">
      <alignment horizontal="center" vertical="top" wrapText="1"/>
    </xf>
    <xf numFmtId="4" fontId="8" fillId="47" borderId="20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4" fontId="8" fillId="47" borderId="22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top" wrapText="1"/>
    </xf>
    <xf numFmtId="0" fontId="0" fillId="47" borderId="24" xfId="0" applyFill="1" applyBorder="1" applyAlignment="1">
      <alignment/>
    </xf>
    <xf numFmtId="0" fontId="8" fillId="47" borderId="20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top" wrapText="1"/>
    </xf>
    <xf numFmtId="0" fontId="8" fillId="47" borderId="22" xfId="0" applyNumberFormat="1" applyFont="1" applyFill="1" applyBorder="1" applyAlignment="1">
      <alignment horizontal="center" vertical="top" wrapText="1"/>
    </xf>
    <xf numFmtId="49" fontId="2" fillId="47" borderId="20" xfId="0" applyNumberFormat="1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49" fontId="2" fillId="47" borderId="22" xfId="0" applyNumberFormat="1" applyFont="1" applyFill="1" applyBorder="1" applyAlignment="1">
      <alignment horizontal="center" vertical="center" wrapText="1"/>
    </xf>
    <xf numFmtId="49" fontId="2" fillId="47" borderId="24" xfId="0" applyNumberFormat="1" applyFont="1" applyFill="1" applyBorder="1" applyAlignment="1">
      <alignment horizontal="center" vertical="center" wrapText="1"/>
    </xf>
    <xf numFmtId="0" fontId="2" fillId="47" borderId="20" xfId="0" applyNumberFormat="1" applyFont="1" applyFill="1" applyBorder="1" applyAlignment="1" applyProtection="1">
      <alignment horizontal="center" vertical="top" wrapText="1"/>
      <protection locked="0"/>
    </xf>
    <xf numFmtId="0" fontId="0" fillId="47" borderId="21" xfId="0" applyFill="1" applyBorder="1" applyAlignment="1" applyProtection="1">
      <alignment wrapText="1"/>
      <protection locked="0"/>
    </xf>
    <xf numFmtId="0" fontId="0" fillId="47" borderId="22" xfId="0" applyFill="1" applyBorder="1" applyAlignment="1" applyProtection="1">
      <alignment wrapText="1"/>
      <protection locked="0"/>
    </xf>
    <xf numFmtId="0" fontId="0" fillId="47" borderId="24" xfId="0" applyFont="1" applyFill="1" applyBorder="1" applyAlignment="1">
      <alignment/>
    </xf>
    <xf numFmtId="0" fontId="10" fillId="47" borderId="24" xfId="0" applyFont="1" applyFill="1" applyBorder="1" applyAlignment="1">
      <alignment/>
    </xf>
    <xf numFmtId="0" fontId="10" fillId="47" borderId="20" xfId="0" applyFont="1" applyFill="1" applyBorder="1" applyAlignment="1">
      <alignment horizontal="center" vertical="top" wrapText="1"/>
    </xf>
    <xf numFmtId="0" fontId="10" fillId="47" borderId="21" xfId="0" applyFont="1" applyFill="1" applyBorder="1" applyAlignment="1">
      <alignment horizontal="center" vertical="top" wrapText="1"/>
    </xf>
    <xf numFmtId="0" fontId="10" fillId="47" borderId="22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left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left" vertical="top" wrapText="1"/>
    </xf>
    <xf numFmtId="0" fontId="6" fillId="47" borderId="24" xfId="0" applyFont="1" applyFill="1" applyBorder="1" applyAlignment="1">
      <alignment horizontal="center" vertical="center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0" fontId="3" fillId="47" borderId="0" xfId="0" applyFont="1" applyFill="1" applyAlignment="1">
      <alignment vertical="center" wrapText="1"/>
    </xf>
    <xf numFmtId="0" fontId="3" fillId="47" borderId="0" xfId="0" applyFont="1" applyFill="1" applyAlignment="1">
      <alignment horizontal="left" vertical="center"/>
    </xf>
    <xf numFmtId="4" fontId="27" fillId="47" borderId="24" xfId="0" applyNumberFormat="1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8" fillId="47" borderId="24" xfId="0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28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4" fillId="47" borderId="19" xfId="0" applyFont="1" applyFill="1" applyBorder="1" applyAlignment="1" quotePrefix="1">
      <alignment horizontal="center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3" fillId="47" borderId="0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justify" vertical="center" wrapText="1"/>
    </xf>
    <xf numFmtId="0" fontId="7" fillId="47" borderId="0" xfId="0" applyFont="1" applyFill="1" applyAlignment="1">
      <alignment horizontal="center"/>
    </xf>
    <xf numFmtId="0" fontId="2" fillId="47" borderId="19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left" vertical="top" wrapText="1"/>
    </xf>
    <xf numFmtId="0" fontId="7" fillId="47" borderId="23" xfId="0" applyFont="1" applyFill="1" applyBorder="1" applyAlignment="1">
      <alignment horizontal="center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3" fontId="2" fillId="47" borderId="20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3" fontId="2" fillId="47" borderId="22" xfId="0" applyNumberFormat="1" applyFont="1" applyFill="1" applyBorder="1" applyAlignment="1">
      <alignment horizontal="center" vertical="center" wrapText="1"/>
    </xf>
    <xf numFmtId="0" fontId="0" fillId="47" borderId="21" xfId="0" applyFont="1" applyFill="1" applyBorder="1" applyAlignment="1">
      <alignment horizontal="left" vertical="top" wrapText="1"/>
    </xf>
    <xf numFmtId="0" fontId="0" fillId="47" borderId="22" xfId="0" applyFont="1" applyFill="1" applyBorder="1" applyAlignment="1">
      <alignment horizontal="left" vertical="top" wrapText="1"/>
    </xf>
    <xf numFmtId="0" fontId="4" fillId="47" borderId="19" xfId="0" applyFont="1" applyFill="1" applyBorder="1" applyAlignment="1">
      <alignment horizontal="center" vertical="center" wrapText="1"/>
    </xf>
    <xf numFmtId="0" fontId="0" fillId="47" borderId="24" xfId="0" applyFont="1" applyFill="1" applyBorder="1" applyAlignment="1">
      <alignment/>
    </xf>
    <xf numFmtId="1" fontId="2" fillId="47" borderId="20" xfId="0" applyNumberFormat="1" applyFont="1" applyFill="1" applyBorder="1" applyAlignment="1">
      <alignment horizontal="center" vertical="center" wrapText="1"/>
    </xf>
    <xf numFmtId="1" fontId="0" fillId="47" borderId="21" xfId="0" applyNumberFormat="1" applyFont="1" applyFill="1" applyBorder="1" applyAlignment="1">
      <alignment horizontal="center" vertical="center" wrapText="1"/>
    </xf>
    <xf numFmtId="1" fontId="0" fillId="47" borderId="22" xfId="0" applyNumberFormat="1" applyFont="1" applyFill="1" applyBorder="1" applyAlignment="1">
      <alignment horizontal="center" vertical="center" wrapText="1"/>
    </xf>
    <xf numFmtId="0" fontId="0" fillId="47" borderId="21" xfId="0" applyFont="1" applyFill="1" applyBorder="1" applyAlignment="1">
      <alignment horizontal="center" vertical="center" wrapText="1"/>
    </xf>
    <xf numFmtId="0" fontId="0" fillId="47" borderId="22" xfId="0" applyFont="1" applyFill="1" applyBorder="1" applyAlignment="1">
      <alignment horizontal="center" vertical="center" wrapText="1"/>
    </xf>
    <xf numFmtId="49" fontId="8" fillId="47" borderId="20" xfId="0" applyNumberFormat="1" applyFont="1" applyFill="1" applyBorder="1" applyAlignment="1">
      <alignment horizontal="center" vertical="center" wrapText="1"/>
    </xf>
    <xf numFmtId="49" fontId="8" fillId="47" borderId="21" xfId="0" applyNumberFormat="1" applyFont="1" applyFill="1" applyBorder="1" applyAlignment="1">
      <alignment horizontal="center" vertical="center" wrapText="1"/>
    </xf>
    <xf numFmtId="49" fontId="8" fillId="47" borderId="22" xfId="0" applyNumberFormat="1" applyFont="1" applyFill="1" applyBorder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3"/>
  <sheetViews>
    <sheetView tabSelected="1" view="pageBreakPreview" zoomScale="70" zoomScaleSheetLayoutView="70" zoomScalePageLayoutView="0" workbookViewId="0" topLeftCell="A81">
      <selection activeCell="U94" sqref="U94:Y94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4" width="2.875" style="1" customWidth="1"/>
    <col min="65" max="16384" width="8.875" style="1" customWidth="1"/>
  </cols>
  <sheetData>
    <row r="1" spans="1:64" ht="3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103" t="s">
        <v>77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04" t="s">
        <v>58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04" t="s">
        <v>101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17" t="s">
        <v>104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18" t="s">
        <v>65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2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9" t="s">
        <v>131</v>
      </c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3"/>
      <c r="BH6" s="3"/>
      <c r="BI6" s="3"/>
      <c r="BJ6" s="3"/>
      <c r="BK6" s="3"/>
      <c r="BL6" s="3"/>
    </row>
    <row r="7" spans="1:6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 customHeight="1">
      <c r="A8" s="122" t="s">
        <v>66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ht="18.75" customHeight="1">
      <c r="A9" s="122" t="s">
        <v>111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ht="18.75" customHeight="1">
      <c r="A10" s="123" t="s">
        <v>93</v>
      </c>
      <c r="B10" s="123"/>
      <c r="C10" s="127" t="s">
        <v>107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4" t="s">
        <v>105</v>
      </c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1" t="s">
        <v>115</v>
      </c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6" t="s">
        <v>65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08" t="s">
        <v>113</v>
      </c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 t="s">
        <v>112</v>
      </c>
      <c r="BE11" s="108"/>
      <c r="BF11" s="108"/>
      <c r="BG11" s="108"/>
      <c r="BH11" s="108"/>
      <c r="BI11" s="108"/>
      <c r="BJ11" s="108"/>
      <c r="BK11" s="108"/>
      <c r="BL11" s="108"/>
    </row>
    <row r="12" spans="1:64" ht="18.75" customHeight="1">
      <c r="A12" s="123" t="s">
        <v>63</v>
      </c>
      <c r="B12" s="123"/>
      <c r="C12" s="127" t="s">
        <v>107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4" t="s">
        <v>106</v>
      </c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1" t="s">
        <v>115</v>
      </c>
      <c r="BE12" s="121"/>
      <c r="BF12" s="121"/>
      <c r="BG12" s="121"/>
      <c r="BH12" s="121"/>
      <c r="BI12" s="121"/>
      <c r="BJ12" s="121"/>
      <c r="BK12" s="121"/>
      <c r="BL12" s="121"/>
    </row>
    <row r="13" spans="1:64" ht="30" customHeight="1">
      <c r="A13" s="126" t="s">
        <v>59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08" t="s">
        <v>48</v>
      </c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 t="s">
        <v>112</v>
      </c>
      <c r="BE13" s="108"/>
      <c r="BF13" s="108"/>
      <c r="BG13" s="108"/>
      <c r="BH13" s="108"/>
      <c r="BI13" s="108"/>
      <c r="BJ13" s="108"/>
      <c r="BK13" s="108"/>
      <c r="BL13" s="108"/>
    </row>
    <row r="14" spans="1:64" ht="22.5" customHeight="1">
      <c r="A14" s="123" t="s">
        <v>94</v>
      </c>
      <c r="B14" s="123"/>
      <c r="C14" s="125" t="s">
        <v>11</v>
      </c>
      <c r="D14" s="125"/>
      <c r="E14" s="125"/>
      <c r="F14" s="125"/>
      <c r="G14" s="125"/>
      <c r="H14" s="125"/>
      <c r="I14" s="125"/>
      <c r="J14" s="4"/>
      <c r="K14" s="125" t="s">
        <v>44</v>
      </c>
      <c r="L14" s="125"/>
      <c r="M14" s="125"/>
      <c r="N14" s="125"/>
      <c r="O14" s="125"/>
      <c r="P14" s="125"/>
      <c r="Q14" s="125"/>
      <c r="R14" s="5"/>
      <c r="S14" s="5"/>
      <c r="T14" s="5"/>
      <c r="U14" s="124" t="s">
        <v>0</v>
      </c>
      <c r="V14" s="124"/>
      <c r="W14" s="124"/>
      <c r="X14" s="124"/>
      <c r="Y14" s="124"/>
      <c r="Z14" s="5"/>
      <c r="AA14" s="141" t="s">
        <v>12</v>
      </c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1" t="s">
        <v>2</v>
      </c>
      <c r="BE14" s="121"/>
      <c r="BF14" s="121"/>
      <c r="BG14" s="121"/>
      <c r="BH14" s="121"/>
      <c r="BI14" s="121"/>
      <c r="BJ14" s="121"/>
      <c r="BK14" s="121"/>
      <c r="BL14" s="121"/>
    </row>
    <row r="15" spans="1:64" ht="67.5" customHeight="1">
      <c r="A15" s="126" t="s">
        <v>39</v>
      </c>
      <c r="B15" s="126"/>
      <c r="C15" s="126"/>
      <c r="D15" s="126"/>
      <c r="E15" s="126"/>
      <c r="F15" s="126"/>
      <c r="G15" s="126"/>
      <c r="H15" s="126"/>
      <c r="I15" s="126"/>
      <c r="J15" s="126" t="s">
        <v>41</v>
      </c>
      <c r="K15" s="126"/>
      <c r="L15" s="126"/>
      <c r="M15" s="126"/>
      <c r="N15" s="126"/>
      <c r="O15" s="126"/>
      <c r="P15" s="126"/>
      <c r="Q15" s="126"/>
      <c r="R15" s="126"/>
      <c r="S15" s="108" t="s">
        <v>42</v>
      </c>
      <c r="T15" s="108"/>
      <c r="U15" s="108"/>
      <c r="V15" s="108"/>
      <c r="W15" s="108"/>
      <c r="X15" s="108"/>
      <c r="Y15" s="108"/>
      <c r="Z15" s="108"/>
      <c r="AA15" s="6"/>
      <c r="AB15" s="6"/>
      <c r="AC15" s="6"/>
      <c r="AD15" s="6"/>
      <c r="AE15" s="108" t="s">
        <v>43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 t="s">
        <v>38</v>
      </c>
      <c r="BE15" s="108"/>
      <c r="BF15" s="108"/>
      <c r="BG15" s="108"/>
      <c r="BH15" s="108"/>
      <c r="BI15" s="108"/>
      <c r="BJ15" s="108"/>
      <c r="BK15" s="108"/>
      <c r="BL15" s="108"/>
    </row>
    <row r="16" spans="1:64" ht="16.5" customHeight="1">
      <c r="A16" s="128" t="s">
        <v>90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02">
        <f>AS16+I17</f>
        <v>5117247.71</v>
      </c>
      <c r="V16" s="102"/>
      <c r="W16" s="102"/>
      <c r="X16" s="102"/>
      <c r="Y16" s="102"/>
      <c r="Z16" s="102"/>
      <c r="AA16" s="102"/>
      <c r="AB16" s="102"/>
      <c r="AC16" s="102"/>
      <c r="AD16" s="102"/>
      <c r="AE16" s="105" t="s">
        <v>91</v>
      </c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2">
        <f>3799800+237093.14+176339.2+45000+30000+400000+100000+329015.37</f>
        <v>5117247.71</v>
      </c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95" t="s">
        <v>68</v>
      </c>
      <c r="BE16" s="95"/>
      <c r="BF16" s="95"/>
      <c r="BG16" s="95"/>
      <c r="BH16" s="95"/>
      <c r="BI16" s="95"/>
      <c r="BJ16" s="95"/>
      <c r="BK16" s="95"/>
      <c r="BL16" s="95"/>
    </row>
    <row r="17" spans="1:64" ht="14.25" customHeight="1">
      <c r="A17" s="95" t="s">
        <v>67</v>
      </c>
      <c r="B17" s="95"/>
      <c r="C17" s="95"/>
      <c r="D17" s="95"/>
      <c r="E17" s="95"/>
      <c r="F17" s="95"/>
      <c r="G17" s="95"/>
      <c r="H17" s="95"/>
      <c r="I17" s="102">
        <v>0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95" t="s">
        <v>69</v>
      </c>
      <c r="U17" s="95"/>
      <c r="V17" s="95"/>
      <c r="W17" s="95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  <c r="BE17" s="9"/>
      <c r="BF17" s="9"/>
      <c r="BG17" s="9"/>
      <c r="BH17" s="9"/>
      <c r="BI17" s="9"/>
      <c r="BJ17" s="10"/>
      <c r="BK17" s="10"/>
      <c r="BL17" s="10"/>
    </row>
    <row r="18" spans="1:64" ht="20.25" customHeight="1">
      <c r="A18" s="104" t="s">
        <v>79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</row>
    <row r="19" spans="1:64" ht="80.25" customHeight="1">
      <c r="A19" s="100" t="s">
        <v>120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64" ht="20.25" customHeight="1">
      <c r="A20" s="95" t="s">
        <v>78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 ht="14.25" customHeight="1">
      <c r="A21" s="101" t="s">
        <v>73</v>
      </c>
      <c r="B21" s="101"/>
      <c r="C21" s="101"/>
      <c r="D21" s="101"/>
      <c r="E21" s="101"/>
      <c r="F21" s="101"/>
      <c r="G21" s="97" t="s">
        <v>82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9"/>
    </row>
    <row r="22" spans="1:64" ht="11.25" customHeight="1">
      <c r="A22" s="96">
        <v>1</v>
      </c>
      <c r="B22" s="96"/>
      <c r="C22" s="96"/>
      <c r="D22" s="96"/>
      <c r="E22" s="96"/>
      <c r="F22" s="96"/>
      <c r="G22" s="97">
        <v>2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9"/>
    </row>
    <row r="23" spans="1:64" ht="15">
      <c r="A23" s="40">
        <v>1</v>
      </c>
      <c r="B23" s="40"/>
      <c r="C23" s="40"/>
      <c r="D23" s="40"/>
      <c r="E23" s="40"/>
      <c r="F23" s="40"/>
      <c r="G23" s="41" t="s">
        <v>13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ht="15">
      <c r="A24" s="40">
        <v>2</v>
      </c>
      <c r="B24" s="40"/>
      <c r="C24" s="40"/>
      <c r="D24" s="40"/>
      <c r="E24" s="40"/>
      <c r="F24" s="40"/>
      <c r="G24" s="41" t="s">
        <v>14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ht="15">
      <c r="A25" s="40">
        <v>3</v>
      </c>
      <c r="B25" s="40"/>
      <c r="C25" s="40"/>
      <c r="D25" s="40"/>
      <c r="E25" s="40"/>
      <c r="F25" s="40"/>
      <c r="G25" s="41" t="s">
        <v>8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ht="15">
      <c r="A26" s="40">
        <v>4</v>
      </c>
      <c r="B26" s="40"/>
      <c r="C26" s="40"/>
      <c r="D26" s="40"/>
      <c r="E26" s="40"/>
      <c r="F26" s="40"/>
      <c r="G26" s="41" t="s">
        <v>127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ht="20.25" customHeight="1">
      <c r="A27" s="95" t="s">
        <v>80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36" customHeight="1">
      <c r="A28" s="100" t="s">
        <v>130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ht="18.75" customHeight="1">
      <c r="A29" s="95" t="s">
        <v>81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6" ht="18" customHeight="1">
      <c r="A30" s="101" t="s">
        <v>73</v>
      </c>
      <c r="B30" s="101"/>
      <c r="C30" s="101"/>
      <c r="D30" s="101"/>
      <c r="E30" s="101"/>
      <c r="F30" s="101"/>
      <c r="G30" s="97" t="s">
        <v>70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  <c r="BN30" s="15"/>
    </row>
    <row r="31" spans="1:64" ht="12.75" customHeight="1">
      <c r="A31" s="96">
        <v>1</v>
      </c>
      <c r="B31" s="96"/>
      <c r="C31" s="96"/>
      <c r="D31" s="96"/>
      <c r="E31" s="96"/>
      <c r="F31" s="96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64" ht="15.75" customHeight="1">
      <c r="A32" s="40">
        <v>1</v>
      </c>
      <c r="B32" s="40"/>
      <c r="C32" s="40"/>
      <c r="D32" s="40"/>
      <c r="E32" s="40"/>
      <c r="F32" s="40"/>
      <c r="G32" s="44" t="s">
        <v>15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</row>
    <row r="33" spans="1:64" ht="15.75" customHeight="1">
      <c r="A33" s="40">
        <v>2</v>
      </c>
      <c r="B33" s="40"/>
      <c r="C33" s="40"/>
      <c r="D33" s="40"/>
      <c r="E33" s="40"/>
      <c r="F33" s="40"/>
      <c r="G33" s="44" t="s">
        <v>16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1:64" ht="15.75" customHeight="1">
      <c r="A34" s="40">
        <v>3</v>
      </c>
      <c r="B34" s="40"/>
      <c r="C34" s="40"/>
      <c r="D34" s="40"/>
      <c r="E34" s="40"/>
      <c r="F34" s="40"/>
      <c r="G34" s="44" t="s">
        <v>9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40"/>
    </row>
    <row r="35" spans="1:64" ht="15.75" customHeight="1">
      <c r="A35" s="40">
        <v>4</v>
      </c>
      <c r="B35" s="40"/>
      <c r="C35" s="40"/>
      <c r="D35" s="40"/>
      <c r="E35" s="40"/>
      <c r="F35" s="40"/>
      <c r="G35" s="44" t="s">
        <v>129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64" ht="18.75" customHeight="1">
      <c r="A36" s="95" t="s">
        <v>83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2.75" customHeight="1">
      <c r="A37" s="113" t="s">
        <v>100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"/>
    </row>
    <row r="38" spans="1:64" ht="15.75" customHeight="1">
      <c r="A38" s="96" t="s">
        <v>73</v>
      </c>
      <c r="B38" s="96"/>
      <c r="C38" s="96"/>
      <c r="D38" s="107" t="s">
        <v>71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107" t="s">
        <v>74</v>
      </c>
      <c r="AL38" s="108"/>
      <c r="AM38" s="108"/>
      <c r="AN38" s="108"/>
      <c r="AO38" s="108"/>
      <c r="AP38" s="108"/>
      <c r="AQ38" s="108"/>
      <c r="AR38" s="108"/>
      <c r="AS38" s="108"/>
      <c r="AT38" s="109"/>
      <c r="AU38" s="96" t="s">
        <v>75</v>
      </c>
      <c r="AV38" s="96"/>
      <c r="AW38" s="96"/>
      <c r="AX38" s="96"/>
      <c r="AY38" s="96"/>
      <c r="AZ38" s="96"/>
      <c r="BA38" s="96"/>
      <c r="BB38" s="96"/>
      <c r="BC38" s="96"/>
      <c r="BD38" s="96" t="s">
        <v>72</v>
      </c>
      <c r="BE38" s="96"/>
      <c r="BF38" s="96"/>
      <c r="BG38" s="96"/>
      <c r="BH38" s="96"/>
      <c r="BI38" s="96"/>
      <c r="BJ38" s="96"/>
      <c r="BK38" s="96"/>
      <c r="BL38" s="96"/>
    </row>
    <row r="39" spans="1:64" ht="21" customHeight="1">
      <c r="A39" s="96"/>
      <c r="B39" s="96"/>
      <c r="C39" s="96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2"/>
      <c r="AK39" s="110"/>
      <c r="AL39" s="111"/>
      <c r="AM39" s="111"/>
      <c r="AN39" s="111"/>
      <c r="AO39" s="111"/>
      <c r="AP39" s="111"/>
      <c r="AQ39" s="111"/>
      <c r="AR39" s="111"/>
      <c r="AS39" s="111"/>
      <c r="AT39" s="112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</row>
    <row r="40" spans="1:64" ht="13.5" customHeight="1">
      <c r="A40" s="96">
        <v>1</v>
      </c>
      <c r="B40" s="96"/>
      <c r="C40" s="96"/>
      <c r="D40" s="53">
        <v>2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3">
        <v>3</v>
      </c>
      <c r="AL40" s="54"/>
      <c r="AM40" s="54"/>
      <c r="AN40" s="54"/>
      <c r="AO40" s="54"/>
      <c r="AP40" s="54"/>
      <c r="AQ40" s="54"/>
      <c r="AR40" s="54"/>
      <c r="AS40" s="54"/>
      <c r="AT40" s="55"/>
      <c r="AU40" s="96">
        <v>4</v>
      </c>
      <c r="AV40" s="96"/>
      <c r="AW40" s="96"/>
      <c r="AX40" s="96"/>
      <c r="AY40" s="96"/>
      <c r="AZ40" s="96"/>
      <c r="BA40" s="96"/>
      <c r="BB40" s="96"/>
      <c r="BC40" s="96"/>
      <c r="BD40" s="96">
        <v>5</v>
      </c>
      <c r="BE40" s="96"/>
      <c r="BF40" s="96"/>
      <c r="BG40" s="96"/>
      <c r="BH40" s="96"/>
      <c r="BI40" s="96"/>
      <c r="BJ40" s="96"/>
      <c r="BK40" s="96"/>
      <c r="BL40" s="96"/>
    </row>
    <row r="41" spans="1:64" ht="25.5" customHeight="1">
      <c r="A41" s="40">
        <v>1</v>
      </c>
      <c r="B41" s="40"/>
      <c r="C41" s="40"/>
      <c r="D41" s="47" t="s">
        <v>15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7"/>
      <c r="AK41" s="50">
        <f>2900000+237093.14+75000+295000+65000+55000</f>
        <v>3627093.14</v>
      </c>
      <c r="AL41" s="115"/>
      <c r="AM41" s="115"/>
      <c r="AN41" s="115"/>
      <c r="AO41" s="115"/>
      <c r="AP41" s="115"/>
      <c r="AQ41" s="115"/>
      <c r="AR41" s="115"/>
      <c r="AS41" s="115"/>
      <c r="AT41" s="116"/>
      <c r="AU41" s="106"/>
      <c r="AV41" s="106"/>
      <c r="AW41" s="106"/>
      <c r="AX41" s="106"/>
      <c r="AY41" s="106"/>
      <c r="AZ41" s="106"/>
      <c r="BA41" s="106"/>
      <c r="BB41" s="106"/>
      <c r="BC41" s="106"/>
      <c r="BD41" s="61">
        <f>AK41+AU41</f>
        <v>3627093.14</v>
      </c>
      <c r="BE41" s="61"/>
      <c r="BF41" s="61"/>
      <c r="BG41" s="61"/>
      <c r="BH41" s="61"/>
      <c r="BI41" s="61"/>
      <c r="BJ41" s="61"/>
      <c r="BK41" s="61"/>
      <c r="BL41" s="61"/>
    </row>
    <row r="42" spans="1:64" ht="20.25" customHeight="1">
      <c r="A42" s="58">
        <v>2</v>
      </c>
      <c r="B42" s="59"/>
      <c r="C42" s="60"/>
      <c r="D42" s="47" t="s">
        <v>17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7"/>
      <c r="AK42" s="50">
        <f>814000+176339.2+95000+25000+19015.37</f>
        <v>1129354.57</v>
      </c>
      <c r="AL42" s="115"/>
      <c r="AM42" s="115"/>
      <c r="AN42" s="115"/>
      <c r="AO42" s="115"/>
      <c r="AP42" s="115"/>
      <c r="AQ42" s="115"/>
      <c r="AR42" s="115"/>
      <c r="AS42" s="115"/>
      <c r="AT42" s="116"/>
      <c r="AU42" s="106"/>
      <c r="AV42" s="106"/>
      <c r="AW42" s="106"/>
      <c r="AX42" s="106"/>
      <c r="AY42" s="106"/>
      <c r="AZ42" s="106"/>
      <c r="BA42" s="106"/>
      <c r="BB42" s="106"/>
      <c r="BC42" s="106"/>
      <c r="BD42" s="61">
        <f>AK42+AU42</f>
        <v>1129354.57</v>
      </c>
      <c r="BE42" s="61"/>
      <c r="BF42" s="61"/>
      <c r="BG42" s="61"/>
      <c r="BH42" s="61"/>
      <c r="BI42" s="61"/>
      <c r="BJ42" s="61"/>
      <c r="BK42" s="61"/>
      <c r="BL42" s="61"/>
    </row>
    <row r="43" spans="1:64" ht="26.25" customHeight="1">
      <c r="A43" s="58">
        <v>3</v>
      </c>
      <c r="B43" s="59"/>
      <c r="C43" s="60"/>
      <c r="D43" s="47" t="s">
        <v>10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7"/>
      <c r="AK43" s="50">
        <f>85800+10000+10000+5000</f>
        <v>110800</v>
      </c>
      <c r="AL43" s="115"/>
      <c r="AM43" s="115"/>
      <c r="AN43" s="115"/>
      <c r="AO43" s="115"/>
      <c r="AP43" s="115"/>
      <c r="AQ43" s="115"/>
      <c r="AR43" s="115"/>
      <c r="AS43" s="115"/>
      <c r="AT43" s="116"/>
      <c r="AU43" s="61"/>
      <c r="AV43" s="61"/>
      <c r="AW43" s="61"/>
      <c r="AX43" s="61"/>
      <c r="AY43" s="61"/>
      <c r="AZ43" s="61"/>
      <c r="BA43" s="61"/>
      <c r="BB43" s="61"/>
      <c r="BC43" s="61"/>
      <c r="BD43" s="61">
        <f>AK43+AU43</f>
        <v>110800</v>
      </c>
      <c r="BE43" s="61"/>
      <c r="BF43" s="61"/>
      <c r="BG43" s="61"/>
      <c r="BH43" s="61"/>
      <c r="BI43" s="61"/>
      <c r="BJ43" s="61"/>
      <c r="BK43" s="61"/>
      <c r="BL43" s="61"/>
    </row>
    <row r="44" spans="1:64" ht="20.25" customHeight="1">
      <c r="A44" s="16"/>
      <c r="B44" s="17">
        <v>4</v>
      </c>
      <c r="C44" s="18"/>
      <c r="D44" s="47" t="s">
        <v>128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9"/>
      <c r="AK44" s="50">
        <v>250000</v>
      </c>
      <c r="AL44" s="51"/>
      <c r="AM44" s="51"/>
      <c r="AN44" s="51"/>
      <c r="AO44" s="51"/>
      <c r="AP44" s="51"/>
      <c r="AQ44" s="51"/>
      <c r="AR44" s="51"/>
      <c r="AS44" s="51"/>
      <c r="AT44" s="52"/>
      <c r="AU44" s="50"/>
      <c r="AV44" s="51"/>
      <c r="AW44" s="51"/>
      <c r="AX44" s="51"/>
      <c r="AY44" s="51"/>
      <c r="AZ44" s="51"/>
      <c r="BA44" s="51"/>
      <c r="BB44" s="51"/>
      <c r="BC44" s="52"/>
      <c r="BD44" s="61">
        <f>AK44+AU44</f>
        <v>250000</v>
      </c>
      <c r="BE44" s="61"/>
      <c r="BF44" s="61"/>
      <c r="BG44" s="61"/>
      <c r="BH44" s="61"/>
      <c r="BI44" s="61"/>
      <c r="BJ44" s="61"/>
      <c r="BK44" s="61"/>
      <c r="BL44" s="61"/>
    </row>
    <row r="45" spans="1:64" s="2" customFormat="1" ht="18.75" customHeight="1">
      <c r="A45" s="114"/>
      <c r="B45" s="114"/>
      <c r="C45" s="114"/>
      <c r="D45" s="72" t="s">
        <v>72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73">
        <f>AK41+AK42+AK43+AK44</f>
        <v>5117247.71</v>
      </c>
      <c r="AL45" s="74"/>
      <c r="AM45" s="74"/>
      <c r="AN45" s="74"/>
      <c r="AO45" s="74"/>
      <c r="AP45" s="74"/>
      <c r="AQ45" s="74"/>
      <c r="AR45" s="74"/>
      <c r="AS45" s="74"/>
      <c r="AT45" s="75"/>
      <c r="AU45" s="62"/>
      <c r="AV45" s="62"/>
      <c r="AW45" s="62"/>
      <c r="AX45" s="62"/>
      <c r="AY45" s="62"/>
      <c r="AZ45" s="62"/>
      <c r="BA45" s="62"/>
      <c r="BB45" s="62"/>
      <c r="BC45" s="62"/>
      <c r="BD45" s="62">
        <f>BD41+BD42+BD43+BD44</f>
        <v>5117247.71</v>
      </c>
      <c r="BE45" s="62"/>
      <c r="BF45" s="62"/>
      <c r="BG45" s="62"/>
      <c r="BH45" s="62"/>
      <c r="BI45" s="62"/>
      <c r="BJ45" s="62"/>
      <c r="BK45" s="62"/>
      <c r="BL45" s="62"/>
    </row>
    <row r="46" spans="1:64" ht="21" customHeight="1">
      <c r="A46" s="104" t="s">
        <v>84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</row>
    <row r="47" spans="1:64" ht="9.75" customHeight="1">
      <c r="A47" s="113" t="s">
        <v>100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"/>
    </row>
    <row r="48" spans="1:64" ht="15.75" customHeight="1">
      <c r="A48" s="107" t="s">
        <v>73</v>
      </c>
      <c r="B48" s="108"/>
      <c r="C48" s="109"/>
      <c r="D48" s="107" t="s">
        <v>76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9"/>
      <c r="AK48" s="107" t="s">
        <v>74</v>
      </c>
      <c r="AL48" s="108"/>
      <c r="AM48" s="108"/>
      <c r="AN48" s="108"/>
      <c r="AO48" s="108"/>
      <c r="AP48" s="108"/>
      <c r="AQ48" s="108"/>
      <c r="AR48" s="108"/>
      <c r="AS48" s="108"/>
      <c r="AT48" s="109"/>
      <c r="AU48" s="107" t="s">
        <v>75</v>
      </c>
      <c r="AV48" s="108"/>
      <c r="AW48" s="108"/>
      <c r="AX48" s="108"/>
      <c r="AY48" s="108"/>
      <c r="AZ48" s="108"/>
      <c r="BA48" s="108"/>
      <c r="BB48" s="108"/>
      <c r="BC48" s="109"/>
      <c r="BD48" s="107" t="s">
        <v>72</v>
      </c>
      <c r="BE48" s="108"/>
      <c r="BF48" s="108"/>
      <c r="BG48" s="108"/>
      <c r="BH48" s="108"/>
      <c r="BI48" s="108"/>
      <c r="BJ48" s="108"/>
      <c r="BK48" s="108"/>
      <c r="BL48" s="109"/>
    </row>
    <row r="49" spans="1:64" ht="13.5" customHeight="1">
      <c r="A49" s="40">
        <v>1</v>
      </c>
      <c r="B49" s="40"/>
      <c r="C49" s="40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40">
        <v>3</v>
      </c>
      <c r="AL49" s="40"/>
      <c r="AM49" s="40"/>
      <c r="AN49" s="40"/>
      <c r="AO49" s="40"/>
      <c r="AP49" s="40"/>
      <c r="AQ49" s="40"/>
      <c r="AR49" s="40"/>
      <c r="AS49" s="40"/>
      <c r="AT49" s="40"/>
      <c r="AU49" s="40">
        <v>4</v>
      </c>
      <c r="AV49" s="40"/>
      <c r="AW49" s="40"/>
      <c r="AX49" s="40"/>
      <c r="AY49" s="40"/>
      <c r="AZ49" s="40"/>
      <c r="BA49" s="40"/>
      <c r="BB49" s="40"/>
      <c r="BC49" s="40"/>
      <c r="BD49" s="40">
        <v>5</v>
      </c>
      <c r="BE49" s="40"/>
      <c r="BF49" s="40"/>
      <c r="BG49" s="40"/>
      <c r="BH49" s="40"/>
      <c r="BI49" s="40"/>
      <c r="BJ49" s="40"/>
      <c r="BK49" s="40"/>
      <c r="BL49" s="40"/>
    </row>
    <row r="50" spans="1:64" s="2" customFormat="1" ht="20.25" customHeight="1">
      <c r="A50" s="40"/>
      <c r="B50" s="40"/>
      <c r="C50" s="40"/>
      <c r="D50" s="47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7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64" s="2" customFormat="1" ht="21" customHeight="1">
      <c r="A51" s="114"/>
      <c r="B51" s="114"/>
      <c r="C51" s="114"/>
      <c r="D51" s="72" t="s">
        <v>72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2"/>
      <c r="AK51" s="62">
        <f>SUM(AK50)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>
        <f>SUM(AU50)</f>
        <v>0</v>
      </c>
      <c r="AV51" s="62"/>
      <c r="AW51" s="62"/>
      <c r="AX51" s="62"/>
      <c r="AY51" s="62"/>
      <c r="AZ51" s="62"/>
      <c r="BA51" s="62"/>
      <c r="BB51" s="62"/>
      <c r="BC51" s="62"/>
      <c r="BD51" s="62">
        <f>AK51+AU51</f>
        <v>0</v>
      </c>
      <c r="BE51" s="62"/>
      <c r="BF51" s="62"/>
      <c r="BG51" s="62"/>
      <c r="BH51" s="62"/>
      <c r="BI51" s="62"/>
      <c r="BJ51" s="62"/>
      <c r="BK51" s="62"/>
      <c r="BL51" s="62"/>
    </row>
    <row r="52" spans="1:64" ht="24" customHeight="1">
      <c r="A52" s="95" t="s">
        <v>85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30" customHeight="1">
      <c r="A53" s="96" t="s">
        <v>73</v>
      </c>
      <c r="B53" s="96"/>
      <c r="C53" s="96"/>
      <c r="D53" s="96" t="s">
        <v>86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96" t="s">
        <v>61</v>
      </c>
      <c r="V53" s="96"/>
      <c r="W53" s="96"/>
      <c r="X53" s="96"/>
      <c r="Y53" s="96"/>
      <c r="Z53" s="53" t="s">
        <v>60</v>
      </c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5"/>
      <c r="AO53" s="53" t="s">
        <v>74</v>
      </c>
      <c r="AP53" s="54"/>
      <c r="AQ53" s="54"/>
      <c r="AR53" s="54"/>
      <c r="AS53" s="54"/>
      <c r="AT53" s="54"/>
      <c r="AU53" s="54"/>
      <c r="AV53" s="55"/>
      <c r="AW53" s="53" t="s">
        <v>75</v>
      </c>
      <c r="AX53" s="54"/>
      <c r="AY53" s="54"/>
      <c r="AZ53" s="54"/>
      <c r="BA53" s="54"/>
      <c r="BB53" s="54"/>
      <c r="BC53" s="54"/>
      <c r="BD53" s="55"/>
      <c r="BE53" s="53" t="s">
        <v>72</v>
      </c>
      <c r="BF53" s="54"/>
      <c r="BG53" s="54"/>
      <c r="BH53" s="54"/>
      <c r="BI53" s="54"/>
      <c r="BJ53" s="54"/>
      <c r="BK53" s="54"/>
      <c r="BL53" s="55"/>
    </row>
    <row r="54" spans="1:64" ht="12.75" customHeight="1">
      <c r="A54" s="40">
        <v>1</v>
      </c>
      <c r="B54" s="40"/>
      <c r="C54" s="40"/>
      <c r="D54" s="40">
        <v>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59">
        <v>3</v>
      </c>
      <c r="V54" s="59"/>
      <c r="W54" s="59"/>
      <c r="X54" s="59"/>
      <c r="Y54" s="60"/>
      <c r="Z54" s="58">
        <v>4</v>
      </c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40">
        <v>5</v>
      </c>
      <c r="AP54" s="40"/>
      <c r="AQ54" s="40"/>
      <c r="AR54" s="40"/>
      <c r="AS54" s="40"/>
      <c r="AT54" s="40"/>
      <c r="AU54" s="40"/>
      <c r="AV54" s="40"/>
      <c r="AW54" s="40">
        <v>6</v>
      </c>
      <c r="AX54" s="40"/>
      <c r="AY54" s="40"/>
      <c r="AZ54" s="40"/>
      <c r="BA54" s="40"/>
      <c r="BB54" s="40"/>
      <c r="BC54" s="40"/>
      <c r="BD54" s="40"/>
      <c r="BE54" s="40">
        <v>7</v>
      </c>
      <c r="BF54" s="40"/>
      <c r="BG54" s="40"/>
      <c r="BH54" s="40"/>
      <c r="BI54" s="40"/>
      <c r="BJ54" s="40"/>
      <c r="BK54" s="40"/>
      <c r="BL54" s="40"/>
    </row>
    <row r="55" spans="1:64" s="2" customFormat="1" ht="42.75" customHeight="1">
      <c r="A55" s="114" t="s">
        <v>18</v>
      </c>
      <c r="B55" s="114"/>
      <c r="C55" s="114"/>
      <c r="D55" s="64" t="s">
        <v>15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2"/>
      <c r="V55" s="93"/>
      <c r="W55" s="93"/>
      <c r="X55" s="93"/>
      <c r="Y55" s="94"/>
      <c r="Z55" s="65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7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64" s="2" customFormat="1" ht="12.75" customHeight="1">
      <c r="A56" s="114">
        <v>1</v>
      </c>
      <c r="B56" s="114"/>
      <c r="C56" s="114"/>
      <c r="D56" s="64" t="s">
        <v>95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92"/>
      <c r="V56" s="93"/>
      <c r="W56" s="93"/>
      <c r="X56" s="93"/>
      <c r="Y56" s="94"/>
      <c r="Z56" s="65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7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64" ht="15" customHeight="1">
      <c r="A57" s="86" t="s">
        <v>49</v>
      </c>
      <c r="B57" s="86"/>
      <c r="C57" s="86"/>
      <c r="D57" s="76" t="s">
        <v>19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69" t="s">
        <v>102</v>
      </c>
      <c r="V57" s="70"/>
      <c r="W57" s="70"/>
      <c r="X57" s="70"/>
      <c r="Y57" s="71"/>
      <c r="Z57" s="76" t="s">
        <v>108</v>
      </c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63">
        <v>1</v>
      </c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>
        <f>AO57+AW57</f>
        <v>1</v>
      </c>
      <c r="BF57" s="63"/>
      <c r="BG57" s="63"/>
      <c r="BH57" s="63"/>
      <c r="BI57" s="63"/>
      <c r="BJ57" s="63"/>
      <c r="BK57" s="63"/>
      <c r="BL57" s="63"/>
    </row>
    <row r="58" spans="1:64" ht="27" customHeight="1">
      <c r="A58" s="86" t="s">
        <v>50</v>
      </c>
      <c r="B58" s="86"/>
      <c r="C58" s="86"/>
      <c r="D58" s="76" t="s">
        <v>20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69" t="s">
        <v>102</v>
      </c>
      <c r="V58" s="70"/>
      <c r="W58" s="70"/>
      <c r="X58" s="70"/>
      <c r="Y58" s="71"/>
      <c r="Z58" s="76" t="s">
        <v>96</v>
      </c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61">
        <v>23</v>
      </c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>
        <f>AO58+AW58</f>
        <v>23</v>
      </c>
      <c r="BF58" s="61"/>
      <c r="BG58" s="61"/>
      <c r="BH58" s="61"/>
      <c r="BI58" s="61"/>
      <c r="BJ58" s="61"/>
      <c r="BK58" s="61"/>
      <c r="BL58" s="61"/>
    </row>
    <row r="59" spans="1:64" s="2" customFormat="1" ht="12.75" customHeight="1">
      <c r="A59" s="78">
        <v>2</v>
      </c>
      <c r="B59" s="79"/>
      <c r="C59" s="80"/>
      <c r="D59" s="64" t="s">
        <v>97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9"/>
      <c r="V59" s="70"/>
      <c r="W59" s="70"/>
      <c r="X59" s="70"/>
      <c r="Y59" s="71"/>
      <c r="Z59" s="76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62"/>
      <c r="AP59" s="62"/>
      <c r="AQ59" s="62"/>
      <c r="AR59" s="62"/>
      <c r="AS59" s="62"/>
      <c r="AT59" s="62"/>
      <c r="AU59" s="62"/>
      <c r="AV59" s="62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64" s="2" customFormat="1" ht="27" customHeight="1">
      <c r="A60" s="86" t="s">
        <v>52</v>
      </c>
      <c r="B60" s="86"/>
      <c r="C60" s="86"/>
      <c r="D60" s="76" t="s">
        <v>46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69" t="s">
        <v>102</v>
      </c>
      <c r="V60" s="70"/>
      <c r="W60" s="70"/>
      <c r="X60" s="70"/>
      <c r="Y60" s="71"/>
      <c r="Z60" s="76" t="s">
        <v>108</v>
      </c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63">
        <v>45</v>
      </c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>
        <f aca="true" t="shared" si="0" ref="BE60:BE65">AO60+AW60</f>
        <v>45</v>
      </c>
      <c r="BF60" s="63"/>
      <c r="BG60" s="63"/>
      <c r="BH60" s="63"/>
      <c r="BI60" s="63"/>
      <c r="BJ60" s="63"/>
      <c r="BK60" s="63"/>
      <c r="BL60" s="63"/>
    </row>
    <row r="61" spans="1:64" s="2" customFormat="1" ht="18" customHeight="1">
      <c r="A61" s="86" t="s">
        <v>53</v>
      </c>
      <c r="B61" s="86"/>
      <c r="C61" s="86"/>
      <c r="D61" s="76" t="s">
        <v>21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69" t="s">
        <v>102</v>
      </c>
      <c r="V61" s="70"/>
      <c r="W61" s="70"/>
      <c r="X61" s="70"/>
      <c r="Y61" s="71"/>
      <c r="Z61" s="76" t="s">
        <v>109</v>
      </c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63">
        <v>1607</v>
      </c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>
        <f t="shared" si="0"/>
        <v>1607</v>
      </c>
      <c r="BF61" s="63"/>
      <c r="BG61" s="63"/>
      <c r="BH61" s="63"/>
      <c r="BI61" s="63"/>
      <c r="BJ61" s="63"/>
      <c r="BK61" s="63"/>
      <c r="BL61" s="63"/>
    </row>
    <row r="62" spans="1:64" s="2" customFormat="1" ht="12.75" customHeight="1">
      <c r="A62" s="86" t="s">
        <v>54</v>
      </c>
      <c r="B62" s="86"/>
      <c r="C62" s="86"/>
      <c r="D62" s="76" t="s">
        <v>22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69" t="s">
        <v>102</v>
      </c>
      <c r="V62" s="70"/>
      <c r="W62" s="70"/>
      <c r="X62" s="70"/>
      <c r="Y62" s="71"/>
      <c r="Z62" s="76" t="s">
        <v>23</v>
      </c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63">
        <v>2502</v>
      </c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>
        <f t="shared" si="0"/>
        <v>2502</v>
      </c>
      <c r="BF62" s="63"/>
      <c r="BG62" s="63"/>
      <c r="BH62" s="63"/>
      <c r="BI62" s="63"/>
      <c r="BJ62" s="63"/>
      <c r="BK62" s="63"/>
      <c r="BL62" s="63"/>
    </row>
    <row r="63" spans="1:64" s="2" customFormat="1" ht="12.75" customHeight="1">
      <c r="A63" s="86"/>
      <c r="B63" s="86"/>
      <c r="C63" s="86"/>
      <c r="D63" s="76" t="s">
        <v>24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69" t="s">
        <v>102</v>
      </c>
      <c r="V63" s="70"/>
      <c r="W63" s="70"/>
      <c r="X63" s="70"/>
      <c r="Y63" s="71"/>
      <c r="Z63" s="76" t="s">
        <v>23</v>
      </c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136">
        <v>888</v>
      </c>
      <c r="AP63" s="137"/>
      <c r="AQ63" s="137"/>
      <c r="AR63" s="137"/>
      <c r="AS63" s="137"/>
      <c r="AT63" s="137"/>
      <c r="AU63" s="137"/>
      <c r="AV63" s="138"/>
      <c r="AW63" s="63"/>
      <c r="AX63" s="63"/>
      <c r="AY63" s="63"/>
      <c r="AZ63" s="63"/>
      <c r="BA63" s="63"/>
      <c r="BB63" s="63"/>
      <c r="BC63" s="63"/>
      <c r="BD63" s="63"/>
      <c r="BE63" s="63">
        <f t="shared" si="0"/>
        <v>888</v>
      </c>
      <c r="BF63" s="63"/>
      <c r="BG63" s="63"/>
      <c r="BH63" s="63"/>
      <c r="BI63" s="63"/>
      <c r="BJ63" s="63"/>
      <c r="BK63" s="63"/>
      <c r="BL63" s="63"/>
    </row>
    <row r="64" spans="1:64" s="2" customFormat="1" ht="12.75" customHeight="1">
      <c r="A64" s="86"/>
      <c r="B64" s="86"/>
      <c r="C64" s="86"/>
      <c r="D64" s="76" t="s">
        <v>25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69" t="s">
        <v>102</v>
      </c>
      <c r="V64" s="70"/>
      <c r="W64" s="70"/>
      <c r="X64" s="70"/>
      <c r="Y64" s="71"/>
      <c r="Z64" s="76" t="s">
        <v>23</v>
      </c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63">
        <v>280</v>
      </c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>
        <f t="shared" si="0"/>
        <v>280</v>
      </c>
      <c r="BF64" s="63"/>
      <c r="BG64" s="63"/>
      <c r="BH64" s="63"/>
      <c r="BI64" s="63"/>
      <c r="BJ64" s="63"/>
      <c r="BK64" s="63"/>
      <c r="BL64" s="63"/>
    </row>
    <row r="65" spans="1:64" s="2" customFormat="1" ht="12.75" customHeight="1">
      <c r="A65" s="86"/>
      <c r="B65" s="86"/>
      <c r="C65" s="86"/>
      <c r="D65" s="76" t="s">
        <v>26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69" t="s">
        <v>102</v>
      </c>
      <c r="V65" s="70"/>
      <c r="W65" s="70"/>
      <c r="X65" s="70"/>
      <c r="Y65" s="71"/>
      <c r="Z65" s="76" t="s">
        <v>23</v>
      </c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63">
        <v>1334</v>
      </c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>
        <f t="shared" si="0"/>
        <v>1334</v>
      </c>
      <c r="BF65" s="63"/>
      <c r="BG65" s="63"/>
      <c r="BH65" s="63"/>
      <c r="BI65" s="63"/>
      <c r="BJ65" s="63"/>
      <c r="BK65" s="63"/>
      <c r="BL65" s="63"/>
    </row>
    <row r="66" spans="1:64" s="2" customFormat="1" ht="12.75" customHeight="1">
      <c r="A66" s="78">
        <v>3</v>
      </c>
      <c r="B66" s="79"/>
      <c r="C66" s="80"/>
      <c r="D66" s="64" t="s">
        <v>1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2"/>
      <c r="U66" s="72"/>
      <c r="V66" s="81"/>
      <c r="W66" s="81"/>
      <c r="X66" s="81"/>
      <c r="Y66" s="82"/>
      <c r="Z66" s="65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73"/>
      <c r="AP66" s="74"/>
      <c r="AQ66" s="74"/>
      <c r="AR66" s="74"/>
      <c r="AS66" s="74"/>
      <c r="AT66" s="74"/>
      <c r="AU66" s="74"/>
      <c r="AV66" s="75"/>
      <c r="AW66" s="73"/>
      <c r="AX66" s="74"/>
      <c r="AY66" s="74"/>
      <c r="AZ66" s="74"/>
      <c r="BA66" s="74"/>
      <c r="BB66" s="74"/>
      <c r="BC66" s="74"/>
      <c r="BD66" s="75"/>
      <c r="BE66" s="73"/>
      <c r="BF66" s="74"/>
      <c r="BG66" s="74"/>
      <c r="BH66" s="74"/>
      <c r="BI66" s="74"/>
      <c r="BJ66" s="74"/>
      <c r="BK66" s="74"/>
      <c r="BL66" s="75"/>
    </row>
    <row r="67" spans="1:64" s="2" customFormat="1" ht="40.5" customHeight="1">
      <c r="A67" s="86" t="s">
        <v>55</v>
      </c>
      <c r="B67" s="86"/>
      <c r="C67" s="86"/>
      <c r="D67" s="87" t="s">
        <v>27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9"/>
      <c r="U67" s="69" t="s">
        <v>102</v>
      </c>
      <c r="V67" s="70"/>
      <c r="W67" s="70"/>
      <c r="X67" s="70"/>
      <c r="Y67" s="71"/>
      <c r="Z67" s="76" t="s">
        <v>28</v>
      </c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63">
        <v>2</v>
      </c>
      <c r="AP67" s="63"/>
      <c r="AQ67" s="63"/>
      <c r="AR67" s="63"/>
      <c r="AS67" s="63"/>
      <c r="AT67" s="63"/>
      <c r="AU67" s="63"/>
      <c r="AV67" s="63"/>
      <c r="AW67" s="61"/>
      <c r="AX67" s="61"/>
      <c r="AY67" s="61"/>
      <c r="AZ67" s="61"/>
      <c r="BA67" s="61"/>
      <c r="BB67" s="61"/>
      <c r="BC67" s="61"/>
      <c r="BD67" s="61"/>
      <c r="BE67" s="63">
        <f>AO67+AW67</f>
        <v>2</v>
      </c>
      <c r="BF67" s="63"/>
      <c r="BG67" s="63"/>
      <c r="BH67" s="63"/>
      <c r="BI67" s="63"/>
      <c r="BJ67" s="63"/>
      <c r="BK67" s="63"/>
      <c r="BL67" s="63"/>
    </row>
    <row r="68" spans="1:64" ht="26.25" customHeight="1">
      <c r="A68" s="86" t="s">
        <v>56</v>
      </c>
      <c r="B68" s="86"/>
      <c r="C68" s="86"/>
      <c r="D68" s="76" t="s">
        <v>29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69" t="s">
        <v>102</v>
      </c>
      <c r="V68" s="70"/>
      <c r="W68" s="70"/>
      <c r="X68" s="70"/>
      <c r="Y68" s="71"/>
      <c r="Z68" s="76" t="s">
        <v>30</v>
      </c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63">
        <v>70</v>
      </c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>
        <f>AO68+AW68</f>
        <v>70</v>
      </c>
      <c r="BF68" s="63"/>
      <c r="BG68" s="63"/>
      <c r="BH68" s="63"/>
      <c r="BI68" s="63"/>
      <c r="BJ68" s="63"/>
      <c r="BK68" s="63"/>
      <c r="BL68" s="63"/>
    </row>
    <row r="69" spans="1:64" s="2" customFormat="1" ht="12.75" customHeight="1">
      <c r="A69" s="78">
        <v>4</v>
      </c>
      <c r="B69" s="79"/>
      <c r="C69" s="80"/>
      <c r="D69" s="64" t="s">
        <v>99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5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7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64" ht="19.5" customHeight="1">
      <c r="A70" s="86" t="s">
        <v>57</v>
      </c>
      <c r="B70" s="86"/>
      <c r="C70" s="86"/>
      <c r="D70" s="76" t="s">
        <v>31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68" t="s">
        <v>103</v>
      </c>
      <c r="V70" s="68"/>
      <c r="W70" s="68"/>
      <c r="X70" s="68"/>
      <c r="Y70" s="68"/>
      <c r="Z70" s="47" t="s">
        <v>32</v>
      </c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O70" s="63">
        <v>100</v>
      </c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>
        <f>AO70+AW70</f>
        <v>100</v>
      </c>
      <c r="BF70" s="63"/>
      <c r="BG70" s="63"/>
      <c r="BH70" s="63"/>
      <c r="BI70" s="63"/>
      <c r="BJ70" s="63"/>
      <c r="BK70" s="63"/>
      <c r="BL70" s="63"/>
    </row>
    <row r="71" spans="1:64" ht="30" customHeight="1">
      <c r="A71" s="114" t="s">
        <v>33</v>
      </c>
      <c r="B71" s="114"/>
      <c r="C71" s="114"/>
      <c r="D71" s="64" t="s">
        <v>16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9"/>
      <c r="V71" s="70"/>
      <c r="W71" s="70"/>
      <c r="X71" s="70"/>
      <c r="Y71" s="71"/>
      <c r="Z71" s="76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64" ht="13.5" customHeight="1">
      <c r="A72" s="114">
        <v>1</v>
      </c>
      <c r="B72" s="114"/>
      <c r="C72" s="114"/>
      <c r="D72" s="64" t="s">
        <v>95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68"/>
      <c r="V72" s="68"/>
      <c r="W72" s="68"/>
      <c r="X72" s="68"/>
      <c r="Y72" s="68"/>
      <c r="Z72" s="47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7"/>
      <c r="AO72" s="61"/>
      <c r="AP72" s="61"/>
      <c r="AQ72" s="61"/>
      <c r="AR72" s="61"/>
      <c r="AS72" s="61"/>
      <c r="AT72" s="61"/>
      <c r="AU72" s="61"/>
      <c r="AV72" s="61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64" ht="28.5" customHeight="1">
      <c r="A73" s="86" t="s">
        <v>49</v>
      </c>
      <c r="B73" s="86"/>
      <c r="C73" s="86"/>
      <c r="D73" s="76" t="s">
        <v>34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69" t="s">
        <v>102</v>
      </c>
      <c r="V73" s="70"/>
      <c r="W73" s="70"/>
      <c r="X73" s="70"/>
      <c r="Y73" s="71"/>
      <c r="Z73" s="76" t="s">
        <v>108</v>
      </c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63">
        <v>1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>
        <f>AO73+AW73</f>
        <v>1</v>
      </c>
      <c r="BF73" s="63"/>
      <c r="BG73" s="63"/>
      <c r="BH73" s="63"/>
      <c r="BI73" s="63"/>
      <c r="BJ73" s="63"/>
      <c r="BK73" s="63"/>
      <c r="BL73" s="63"/>
    </row>
    <row r="74" spans="1:64" ht="20.25" customHeight="1">
      <c r="A74" s="86" t="s">
        <v>50</v>
      </c>
      <c r="B74" s="86"/>
      <c r="C74" s="86"/>
      <c r="D74" s="76" t="s">
        <v>114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69" t="s">
        <v>102</v>
      </c>
      <c r="V74" s="70"/>
      <c r="W74" s="70"/>
      <c r="X74" s="70"/>
      <c r="Y74" s="71"/>
      <c r="Z74" s="76" t="s">
        <v>96</v>
      </c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61">
        <f>11.5+3</f>
        <v>14.5</v>
      </c>
      <c r="AP74" s="61"/>
      <c r="AQ74" s="61"/>
      <c r="AR74" s="61"/>
      <c r="AS74" s="61"/>
      <c r="AT74" s="61"/>
      <c r="AU74" s="61"/>
      <c r="AV74" s="61"/>
      <c r="AW74" s="63"/>
      <c r="AX74" s="63"/>
      <c r="AY74" s="63"/>
      <c r="AZ74" s="63"/>
      <c r="BA74" s="63"/>
      <c r="BB74" s="63"/>
      <c r="BC74" s="63"/>
      <c r="BD74" s="63"/>
      <c r="BE74" s="61">
        <f>AO74+AW74</f>
        <v>14.5</v>
      </c>
      <c r="BF74" s="61"/>
      <c r="BG74" s="61"/>
      <c r="BH74" s="61"/>
      <c r="BI74" s="61"/>
      <c r="BJ74" s="61"/>
      <c r="BK74" s="61"/>
      <c r="BL74" s="61"/>
    </row>
    <row r="75" spans="1:64" ht="20.25" customHeight="1">
      <c r="A75" s="86" t="s">
        <v>51</v>
      </c>
      <c r="B75" s="86"/>
      <c r="C75" s="86"/>
      <c r="D75" s="76" t="s">
        <v>35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69" t="s">
        <v>102</v>
      </c>
      <c r="V75" s="70"/>
      <c r="W75" s="70"/>
      <c r="X75" s="70"/>
      <c r="Y75" s="71"/>
      <c r="Z75" s="76" t="s">
        <v>96</v>
      </c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61">
        <v>4</v>
      </c>
      <c r="AP75" s="61"/>
      <c r="AQ75" s="61"/>
      <c r="AR75" s="61"/>
      <c r="AS75" s="61"/>
      <c r="AT75" s="61"/>
      <c r="AU75" s="61"/>
      <c r="AV75" s="61"/>
      <c r="AW75" s="63"/>
      <c r="AX75" s="63"/>
      <c r="AY75" s="63"/>
      <c r="AZ75" s="63"/>
      <c r="BA75" s="63"/>
      <c r="BB75" s="63"/>
      <c r="BC75" s="63"/>
      <c r="BD75" s="63"/>
      <c r="BE75" s="61">
        <f>AO75+AW75</f>
        <v>4</v>
      </c>
      <c r="BF75" s="61"/>
      <c r="BG75" s="61"/>
      <c r="BH75" s="61"/>
      <c r="BI75" s="61"/>
      <c r="BJ75" s="61"/>
      <c r="BK75" s="61"/>
      <c r="BL75" s="61"/>
    </row>
    <row r="76" spans="1:64" ht="19.5" customHeight="1">
      <c r="A76" s="78">
        <v>2</v>
      </c>
      <c r="B76" s="79"/>
      <c r="C76" s="80"/>
      <c r="D76" s="64" t="s">
        <v>97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1"/>
      <c r="AP76" s="61"/>
      <c r="AQ76" s="61"/>
      <c r="AR76" s="61"/>
      <c r="AS76" s="61"/>
      <c r="AT76" s="61"/>
      <c r="AU76" s="61"/>
      <c r="AV76" s="61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7" spans="1:64" ht="32.25" customHeight="1">
      <c r="A77" s="86" t="s">
        <v>52</v>
      </c>
      <c r="B77" s="86"/>
      <c r="C77" s="86"/>
      <c r="D77" s="76" t="s">
        <v>36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69" t="s">
        <v>102</v>
      </c>
      <c r="V77" s="70"/>
      <c r="W77" s="70"/>
      <c r="X77" s="70"/>
      <c r="Y77" s="71"/>
      <c r="Z77" s="68" t="s">
        <v>3</v>
      </c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3">
        <v>230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>
        <f>AO77+AW77</f>
        <v>230</v>
      </c>
      <c r="BF77" s="63"/>
      <c r="BG77" s="63"/>
      <c r="BH77" s="63"/>
      <c r="BI77" s="63"/>
      <c r="BJ77" s="63"/>
      <c r="BK77" s="63"/>
      <c r="BL77" s="63"/>
    </row>
    <row r="78" spans="1:64" s="2" customFormat="1" ht="12.75" customHeight="1">
      <c r="A78" s="78">
        <v>3</v>
      </c>
      <c r="B78" s="79"/>
      <c r="C78" s="80"/>
      <c r="D78" s="64" t="s">
        <v>98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5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7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</row>
    <row r="79" spans="1:64" ht="49.5" customHeight="1">
      <c r="A79" s="86" t="s">
        <v>55</v>
      </c>
      <c r="B79" s="86"/>
      <c r="C79" s="86"/>
      <c r="D79" s="68" t="s">
        <v>37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9" t="s">
        <v>102</v>
      </c>
      <c r="V79" s="70"/>
      <c r="W79" s="70"/>
      <c r="X79" s="70"/>
      <c r="Y79" s="71"/>
      <c r="Z79" s="68" t="s">
        <v>6</v>
      </c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3">
        <v>16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>
        <f>AO79+AW79</f>
        <v>16</v>
      </c>
      <c r="BF79" s="63"/>
      <c r="BG79" s="63"/>
      <c r="BH79" s="63"/>
      <c r="BI79" s="63"/>
      <c r="BJ79" s="63"/>
      <c r="BK79" s="63"/>
      <c r="BL79" s="63"/>
    </row>
    <row r="80" spans="1:64" s="2" customFormat="1" ht="12.75" customHeight="1">
      <c r="A80" s="78">
        <v>4</v>
      </c>
      <c r="B80" s="79"/>
      <c r="C80" s="80"/>
      <c r="D80" s="64" t="s">
        <v>99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5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7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1:64" ht="16.5" customHeight="1">
      <c r="A81" s="86"/>
      <c r="B81" s="86"/>
      <c r="C81" s="86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9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1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s="2" customFormat="1" ht="52.5" customHeight="1">
      <c r="A82" s="114" t="s">
        <v>40</v>
      </c>
      <c r="B82" s="114"/>
      <c r="C82" s="114"/>
      <c r="D82" s="64" t="s">
        <v>10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2"/>
      <c r="V82" s="93"/>
      <c r="W82" s="93"/>
      <c r="X82" s="93"/>
      <c r="Y82" s="94"/>
      <c r="Z82" s="65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7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s="2" customFormat="1" ht="12.75" customHeight="1">
      <c r="A83" s="114">
        <v>1</v>
      </c>
      <c r="B83" s="114"/>
      <c r="C83" s="114"/>
      <c r="D83" s="64" t="s">
        <v>95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92"/>
      <c r="V83" s="93"/>
      <c r="W83" s="93"/>
      <c r="X83" s="93"/>
      <c r="Y83" s="94"/>
      <c r="Z83" s="65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7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" customHeight="1">
      <c r="A84" s="86" t="s">
        <v>49</v>
      </c>
      <c r="B84" s="86"/>
      <c r="C84" s="86"/>
      <c r="D84" s="76" t="s">
        <v>45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69" t="s">
        <v>102</v>
      </c>
      <c r="V84" s="70"/>
      <c r="W84" s="70"/>
      <c r="X84" s="70"/>
      <c r="Y84" s="71"/>
      <c r="Z84" s="76" t="s">
        <v>108</v>
      </c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63">
        <v>1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>
        <f>AO84+AW84</f>
        <v>1</v>
      </c>
      <c r="BF84" s="63"/>
      <c r="BG84" s="63"/>
      <c r="BH84" s="63"/>
      <c r="BI84" s="63"/>
      <c r="BJ84" s="63"/>
      <c r="BK84" s="63"/>
      <c r="BL84" s="63"/>
    </row>
    <row r="85" spans="1:64" ht="25.5" customHeight="1">
      <c r="A85" s="86" t="s">
        <v>50</v>
      </c>
      <c r="B85" s="86"/>
      <c r="C85" s="86"/>
      <c r="D85" s="76" t="s">
        <v>4</v>
      </c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69" t="s">
        <v>102</v>
      </c>
      <c r="V85" s="70"/>
      <c r="W85" s="70"/>
      <c r="X85" s="70"/>
      <c r="Y85" s="71"/>
      <c r="Z85" s="76" t="s">
        <v>96</v>
      </c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61">
        <v>1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>
        <f>AO85+AW85</f>
        <v>1</v>
      </c>
      <c r="BF85" s="61"/>
      <c r="BG85" s="61"/>
      <c r="BH85" s="61"/>
      <c r="BI85" s="61"/>
      <c r="BJ85" s="61"/>
      <c r="BK85" s="61"/>
      <c r="BL85" s="61"/>
    </row>
    <row r="86" spans="1:64" s="2" customFormat="1" ht="12.75" customHeight="1">
      <c r="A86" s="78">
        <v>2</v>
      </c>
      <c r="B86" s="79"/>
      <c r="C86" s="80"/>
      <c r="D86" s="64" t="s">
        <v>97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9"/>
      <c r="V86" s="70"/>
      <c r="W86" s="70"/>
      <c r="X86" s="70"/>
      <c r="Y86" s="71"/>
      <c r="Z86" s="76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62"/>
      <c r="AP86" s="62"/>
      <c r="AQ86" s="62"/>
      <c r="AR86" s="62"/>
      <c r="AS86" s="62"/>
      <c r="AT86" s="62"/>
      <c r="AU86" s="62"/>
      <c r="AV86" s="62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64" s="2" customFormat="1" ht="27" customHeight="1">
      <c r="A87" s="86" t="s">
        <v>52</v>
      </c>
      <c r="B87" s="86"/>
      <c r="C87" s="86"/>
      <c r="D87" s="76" t="s">
        <v>47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69" t="s">
        <v>102</v>
      </c>
      <c r="V87" s="70"/>
      <c r="W87" s="70"/>
      <c r="X87" s="70"/>
      <c r="Y87" s="71"/>
      <c r="Z87" s="76" t="s">
        <v>108</v>
      </c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63">
        <v>45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>
        <f>AO87+AW87</f>
        <v>45</v>
      </c>
      <c r="BF87" s="63"/>
      <c r="BG87" s="63"/>
      <c r="BH87" s="63"/>
      <c r="BI87" s="63"/>
      <c r="BJ87" s="63"/>
      <c r="BK87" s="63"/>
      <c r="BL87" s="63"/>
    </row>
    <row r="88" spans="1:64" s="2" customFormat="1" ht="12.75" customHeight="1">
      <c r="A88" s="78">
        <v>3</v>
      </c>
      <c r="B88" s="79"/>
      <c r="C88" s="80"/>
      <c r="D88" s="64" t="s">
        <v>1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U88" s="72"/>
      <c r="V88" s="81"/>
      <c r="W88" s="81"/>
      <c r="X88" s="81"/>
      <c r="Y88" s="82"/>
      <c r="Z88" s="65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7"/>
      <c r="AO88" s="73"/>
      <c r="AP88" s="74"/>
      <c r="AQ88" s="74"/>
      <c r="AR88" s="74"/>
      <c r="AS88" s="74"/>
      <c r="AT88" s="74"/>
      <c r="AU88" s="74"/>
      <c r="AV88" s="75"/>
      <c r="AW88" s="73"/>
      <c r="AX88" s="74"/>
      <c r="AY88" s="74"/>
      <c r="AZ88" s="74"/>
      <c r="BA88" s="74"/>
      <c r="BB88" s="74"/>
      <c r="BC88" s="74"/>
      <c r="BD88" s="75"/>
      <c r="BE88" s="73"/>
      <c r="BF88" s="74"/>
      <c r="BG88" s="74"/>
      <c r="BH88" s="74"/>
      <c r="BI88" s="74"/>
      <c r="BJ88" s="74"/>
      <c r="BK88" s="74"/>
      <c r="BL88" s="75"/>
    </row>
    <row r="89" spans="1:64" s="2" customFormat="1" ht="40.5" customHeight="1">
      <c r="A89" s="86" t="s">
        <v>55</v>
      </c>
      <c r="B89" s="86"/>
      <c r="C89" s="86"/>
      <c r="D89" s="87" t="s">
        <v>5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9"/>
      <c r="U89" s="69" t="s">
        <v>102</v>
      </c>
      <c r="V89" s="70"/>
      <c r="W89" s="70"/>
      <c r="X89" s="70"/>
      <c r="Y89" s="71"/>
      <c r="Z89" s="76" t="s">
        <v>7</v>
      </c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63">
        <v>45</v>
      </c>
      <c r="AP89" s="63"/>
      <c r="AQ89" s="63"/>
      <c r="AR89" s="63"/>
      <c r="AS89" s="63"/>
      <c r="AT89" s="63"/>
      <c r="AU89" s="63"/>
      <c r="AV89" s="63"/>
      <c r="AW89" s="61"/>
      <c r="AX89" s="61"/>
      <c r="AY89" s="61"/>
      <c r="AZ89" s="61"/>
      <c r="BA89" s="61"/>
      <c r="BB89" s="61"/>
      <c r="BC89" s="61"/>
      <c r="BD89" s="61"/>
      <c r="BE89" s="63">
        <f>AO89+AW89</f>
        <v>45</v>
      </c>
      <c r="BF89" s="63"/>
      <c r="BG89" s="63"/>
      <c r="BH89" s="63"/>
      <c r="BI89" s="63"/>
      <c r="BJ89" s="63"/>
      <c r="BK89" s="63"/>
      <c r="BL89" s="63"/>
    </row>
    <row r="90" spans="1:64" s="2" customFormat="1" ht="12.75" customHeight="1">
      <c r="A90" s="78">
        <v>4</v>
      </c>
      <c r="B90" s="79"/>
      <c r="C90" s="80"/>
      <c r="D90" s="64" t="s">
        <v>99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5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7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</row>
    <row r="91" spans="1:64" s="2" customFormat="1" ht="39" customHeight="1">
      <c r="A91" s="114" t="s">
        <v>132</v>
      </c>
      <c r="B91" s="114"/>
      <c r="C91" s="114"/>
      <c r="D91" s="64" t="s">
        <v>128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69"/>
      <c r="V91" s="70"/>
      <c r="W91" s="70"/>
      <c r="X91" s="70"/>
      <c r="Y91" s="71"/>
      <c r="Z91" s="76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3"/>
      <c r="AP91" s="51"/>
      <c r="AQ91" s="51"/>
      <c r="AR91" s="51"/>
      <c r="AS91" s="51"/>
      <c r="AT91" s="51"/>
      <c r="AU91" s="51"/>
      <c r="AV91" s="52"/>
      <c r="AW91" s="73"/>
      <c r="AX91" s="51"/>
      <c r="AY91" s="51"/>
      <c r="AZ91" s="51"/>
      <c r="BA91" s="51"/>
      <c r="BB91" s="51"/>
      <c r="BC91" s="51"/>
      <c r="BD91" s="52"/>
      <c r="BE91" s="73"/>
      <c r="BF91" s="51"/>
      <c r="BG91" s="51"/>
      <c r="BH91" s="51"/>
      <c r="BI91" s="51"/>
      <c r="BJ91" s="51"/>
      <c r="BK91" s="51"/>
      <c r="BL91" s="52"/>
    </row>
    <row r="92" spans="1:64" s="2" customFormat="1" ht="12.75" customHeight="1">
      <c r="A92" s="114">
        <v>1</v>
      </c>
      <c r="B92" s="114"/>
      <c r="C92" s="114"/>
      <c r="D92" s="64" t="s">
        <v>95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2"/>
      <c r="V92" s="48"/>
      <c r="W92" s="48"/>
      <c r="X92" s="48"/>
      <c r="Y92" s="49"/>
      <c r="Z92" s="19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1"/>
      <c r="AO92" s="73"/>
      <c r="AP92" s="51"/>
      <c r="AQ92" s="51"/>
      <c r="AR92" s="51"/>
      <c r="AS92" s="51"/>
      <c r="AT92" s="51"/>
      <c r="AU92" s="51"/>
      <c r="AV92" s="52"/>
      <c r="AW92" s="73"/>
      <c r="AX92" s="51"/>
      <c r="AY92" s="51"/>
      <c r="AZ92" s="51"/>
      <c r="BA92" s="51"/>
      <c r="BB92" s="51"/>
      <c r="BC92" s="51"/>
      <c r="BD92" s="52"/>
      <c r="BE92" s="73"/>
      <c r="BF92" s="51"/>
      <c r="BG92" s="51"/>
      <c r="BH92" s="51"/>
      <c r="BI92" s="51"/>
      <c r="BJ92" s="51"/>
      <c r="BK92" s="51"/>
      <c r="BL92" s="52"/>
    </row>
    <row r="93" spans="1:64" s="2" customFormat="1" ht="16.5" customHeight="1">
      <c r="A93" s="86" t="s">
        <v>49</v>
      </c>
      <c r="B93" s="86"/>
      <c r="C93" s="86"/>
      <c r="D93" s="76" t="s">
        <v>121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69" t="s">
        <v>102</v>
      </c>
      <c r="V93" s="70"/>
      <c r="W93" s="70"/>
      <c r="X93" s="70"/>
      <c r="Y93" s="71"/>
      <c r="Z93" s="76" t="s">
        <v>108</v>
      </c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50">
        <v>1</v>
      </c>
      <c r="AP93" s="146"/>
      <c r="AQ93" s="146"/>
      <c r="AR93" s="146"/>
      <c r="AS93" s="146"/>
      <c r="AT93" s="146"/>
      <c r="AU93" s="146"/>
      <c r="AV93" s="147"/>
      <c r="AW93" s="73"/>
      <c r="AX93" s="51"/>
      <c r="AY93" s="51"/>
      <c r="AZ93" s="51"/>
      <c r="BA93" s="51"/>
      <c r="BB93" s="51"/>
      <c r="BC93" s="51"/>
      <c r="BD93" s="52"/>
      <c r="BE93" s="50">
        <f>AO93+AW93</f>
        <v>1</v>
      </c>
      <c r="BF93" s="146"/>
      <c r="BG93" s="146"/>
      <c r="BH93" s="146"/>
      <c r="BI93" s="146"/>
      <c r="BJ93" s="146"/>
      <c r="BK93" s="146"/>
      <c r="BL93" s="147"/>
    </row>
    <row r="94" spans="1:64" s="2" customFormat="1" ht="15" customHeight="1">
      <c r="A94" s="86" t="s">
        <v>50</v>
      </c>
      <c r="B94" s="86"/>
      <c r="C94" s="86"/>
      <c r="D94" s="76" t="s">
        <v>122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69" t="s">
        <v>102</v>
      </c>
      <c r="V94" s="70"/>
      <c r="W94" s="70"/>
      <c r="X94" s="70"/>
      <c r="Y94" s="71"/>
      <c r="Z94" s="76" t="s">
        <v>96</v>
      </c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50">
        <v>9.5</v>
      </c>
      <c r="AP94" s="146"/>
      <c r="AQ94" s="146"/>
      <c r="AR94" s="146"/>
      <c r="AS94" s="146"/>
      <c r="AT94" s="146"/>
      <c r="AU94" s="146"/>
      <c r="AV94" s="147"/>
      <c r="AW94" s="73"/>
      <c r="AX94" s="51"/>
      <c r="AY94" s="51"/>
      <c r="AZ94" s="51"/>
      <c r="BA94" s="51"/>
      <c r="BB94" s="51"/>
      <c r="BC94" s="51"/>
      <c r="BD94" s="52"/>
      <c r="BE94" s="50">
        <f>AO94+AW94</f>
        <v>9.5</v>
      </c>
      <c r="BF94" s="146"/>
      <c r="BG94" s="146"/>
      <c r="BH94" s="146"/>
      <c r="BI94" s="146"/>
      <c r="BJ94" s="146"/>
      <c r="BK94" s="146"/>
      <c r="BL94" s="147"/>
    </row>
    <row r="95" spans="1:64" s="2" customFormat="1" ht="15" customHeight="1">
      <c r="A95" s="86" t="s">
        <v>51</v>
      </c>
      <c r="B95" s="86"/>
      <c r="C95" s="86"/>
      <c r="D95" s="76" t="s">
        <v>35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69" t="s">
        <v>102</v>
      </c>
      <c r="V95" s="70"/>
      <c r="W95" s="70"/>
      <c r="X95" s="70"/>
      <c r="Y95" s="71"/>
      <c r="Z95" s="76" t="s">
        <v>96</v>
      </c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50">
        <v>2</v>
      </c>
      <c r="AP95" s="146"/>
      <c r="AQ95" s="146"/>
      <c r="AR95" s="146"/>
      <c r="AS95" s="146"/>
      <c r="AT95" s="146"/>
      <c r="AU95" s="146"/>
      <c r="AV95" s="147"/>
      <c r="AW95" s="23"/>
      <c r="AX95" s="26"/>
      <c r="AY95" s="26"/>
      <c r="AZ95" s="26"/>
      <c r="BA95" s="26"/>
      <c r="BB95" s="26"/>
      <c r="BC95" s="26"/>
      <c r="BD95" s="27"/>
      <c r="BE95" s="25"/>
      <c r="BF95" s="28"/>
      <c r="BG95" s="28"/>
      <c r="BH95" s="28"/>
      <c r="BI95" s="28"/>
      <c r="BJ95" s="28"/>
      <c r="BK95" s="28"/>
      <c r="BL95" s="29"/>
    </row>
    <row r="96" spans="1:64" s="2" customFormat="1" ht="12.75" customHeight="1">
      <c r="A96" s="78">
        <v>2</v>
      </c>
      <c r="B96" s="79"/>
      <c r="C96" s="80"/>
      <c r="D96" s="72" t="s">
        <v>97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U96" s="72"/>
      <c r="V96" s="81"/>
      <c r="W96" s="81"/>
      <c r="X96" s="81"/>
      <c r="Y96" s="82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1"/>
      <c r="AO96" s="73"/>
      <c r="AP96" s="74"/>
      <c r="AQ96" s="74"/>
      <c r="AR96" s="74"/>
      <c r="AS96" s="74"/>
      <c r="AT96" s="74"/>
      <c r="AU96" s="74"/>
      <c r="AV96" s="75"/>
      <c r="AW96" s="73"/>
      <c r="AX96" s="74"/>
      <c r="AY96" s="74"/>
      <c r="AZ96" s="74"/>
      <c r="BA96" s="74"/>
      <c r="BB96" s="74"/>
      <c r="BC96" s="74"/>
      <c r="BD96" s="75"/>
      <c r="BE96" s="73"/>
      <c r="BF96" s="74"/>
      <c r="BG96" s="74"/>
      <c r="BH96" s="74"/>
      <c r="BI96" s="74"/>
      <c r="BJ96" s="74"/>
      <c r="BK96" s="74"/>
      <c r="BL96" s="75"/>
    </row>
    <row r="97" spans="1:64" s="2" customFormat="1" ht="25.5" customHeight="1">
      <c r="A97" s="86" t="s">
        <v>52</v>
      </c>
      <c r="B97" s="86"/>
      <c r="C97" s="86"/>
      <c r="D97" s="76" t="s">
        <v>123</v>
      </c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69" t="s">
        <v>102</v>
      </c>
      <c r="V97" s="70"/>
      <c r="W97" s="70"/>
      <c r="X97" s="70"/>
      <c r="Y97" s="71"/>
      <c r="Z97" s="76" t="s">
        <v>108</v>
      </c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143">
        <v>37</v>
      </c>
      <c r="AP97" s="144"/>
      <c r="AQ97" s="144"/>
      <c r="AR97" s="144"/>
      <c r="AS97" s="144"/>
      <c r="AT97" s="144"/>
      <c r="AU97" s="144"/>
      <c r="AV97" s="145"/>
      <c r="AW97" s="73"/>
      <c r="AX97" s="51"/>
      <c r="AY97" s="51"/>
      <c r="AZ97" s="51"/>
      <c r="BA97" s="51"/>
      <c r="BB97" s="51"/>
      <c r="BC97" s="51"/>
      <c r="BD97" s="52"/>
      <c r="BE97" s="73"/>
      <c r="BF97" s="51"/>
      <c r="BG97" s="51"/>
      <c r="BH97" s="51"/>
      <c r="BI97" s="51"/>
      <c r="BJ97" s="51"/>
      <c r="BK97" s="51"/>
      <c r="BL97" s="52"/>
    </row>
    <row r="98" spans="1:64" s="2" customFormat="1" ht="15.75" customHeight="1">
      <c r="A98" s="78">
        <v>3</v>
      </c>
      <c r="B98" s="79"/>
      <c r="C98" s="80"/>
      <c r="D98" s="64" t="s">
        <v>1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2"/>
      <c r="U98" s="72"/>
      <c r="V98" s="48"/>
      <c r="W98" s="48"/>
      <c r="X98" s="48"/>
      <c r="Y98" s="49"/>
      <c r="Z98" s="19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O98" s="73"/>
      <c r="AP98" s="51"/>
      <c r="AQ98" s="51"/>
      <c r="AR98" s="51"/>
      <c r="AS98" s="51"/>
      <c r="AT98" s="51"/>
      <c r="AU98" s="51"/>
      <c r="AV98" s="52"/>
      <c r="AW98" s="73"/>
      <c r="AX98" s="51"/>
      <c r="AY98" s="51"/>
      <c r="AZ98" s="51"/>
      <c r="BA98" s="51"/>
      <c r="BB98" s="51"/>
      <c r="BC98" s="51"/>
      <c r="BD98" s="52"/>
      <c r="BE98" s="73"/>
      <c r="BF98" s="51"/>
      <c r="BG98" s="51"/>
      <c r="BH98" s="51"/>
      <c r="BI98" s="51"/>
      <c r="BJ98" s="51"/>
      <c r="BK98" s="51"/>
      <c r="BL98" s="52"/>
    </row>
    <row r="99" spans="1:64" s="2" customFormat="1" ht="36.75" customHeight="1">
      <c r="A99" s="86" t="s">
        <v>55</v>
      </c>
      <c r="B99" s="86"/>
      <c r="C99" s="86"/>
      <c r="D99" s="68" t="s">
        <v>125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9" t="s">
        <v>102</v>
      </c>
      <c r="V99" s="70"/>
      <c r="W99" s="70"/>
      <c r="X99" s="70"/>
      <c r="Y99" s="71"/>
      <c r="Z99" s="68" t="s">
        <v>126</v>
      </c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143">
        <v>4</v>
      </c>
      <c r="AP99" s="144"/>
      <c r="AQ99" s="144"/>
      <c r="AR99" s="144"/>
      <c r="AS99" s="144"/>
      <c r="AT99" s="144"/>
      <c r="AU99" s="144"/>
      <c r="AV99" s="145"/>
      <c r="AW99" s="73"/>
      <c r="AX99" s="51"/>
      <c r="AY99" s="51"/>
      <c r="AZ99" s="51"/>
      <c r="BA99" s="51"/>
      <c r="BB99" s="51"/>
      <c r="BC99" s="51"/>
      <c r="BD99" s="52"/>
      <c r="BE99" s="73"/>
      <c r="BF99" s="51"/>
      <c r="BG99" s="51"/>
      <c r="BH99" s="51"/>
      <c r="BI99" s="51"/>
      <c r="BJ99" s="51"/>
      <c r="BK99" s="51"/>
      <c r="BL99" s="52"/>
    </row>
    <row r="100" spans="1:64" s="2" customFormat="1" ht="12.75" customHeight="1">
      <c r="A100" s="148" t="s">
        <v>124</v>
      </c>
      <c r="B100" s="149"/>
      <c r="C100" s="150"/>
      <c r="D100" s="64" t="s">
        <v>99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22"/>
      <c r="V100" s="30"/>
      <c r="W100" s="30"/>
      <c r="X100" s="30"/>
      <c r="Y100" s="31"/>
      <c r="Z100" s="19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1"/>
      <c r="AO100" s="23"/>
      <c r="AP100" s="26"/>
      <c r="AQ100" s="26"/>
      <c r="AR100" s="26"/>
      <c r="AS100" s="26"/>
      <c r="AT100" s="26"/>
      <c r="AU100" s="26"/>
      <c r="AV100" s="27"/>
      <c r="AW100" s="23"/>
      <c r="AX100" s="26"/>
      <c r="AY100" s="26"/>
      <c r="AZ100" s="26"/>
      <c r="BA100" s="26"/>
      <c r="BB100" s="26"/>
      <c r="BC100" s="26"/>
      <c r="BD100" s="27"/>
      <c r="BE100" s="23"/>
      <c r="BF100" s="26"/>
      <c r="BG100" s="26"/>
      <c r="BH100" s="26"/>
      <c r="BI100" s="26"/>
      <c r="BJ100" s="26"/>
      <c r="BK100" s="26"/>
      <c r="BL100" s="27"/>
    </row>
    <row r="101" spans="1:64" ht="19.5" customHeight="1">
      <c r="A101" s="83"/>
      <c r="B101" s="84"/>
      <c r="C101" s="85"/>
      <c r="D101" s="47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7"/>
      <c r="U101" s="68"/>
      <c r="V101" s="68"/>
      <c r="W101" s="68"/>
      <c r="X101" s="68"/>
      <c r="Y101" s="68"/>
      <c r="Z101" s="47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7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</row>
    <row r="102" spans="1:64" ht="7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ht="15.75" customHeight="1">
      <c r="A103" s="131" t="s">
        <v>116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4"/>
      <c r="AO103" s="130" t="s">
        <v>117</v>
      </c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3"/>
      <c r="BI103" s="3"/>
      <c r="BJ103" s="3"/>
      <c r="BK103" s="3"/>
      <c r="BL103" s="3"/>
    </row>
    <row r="104" spans="1:6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2"/>
      <c r="Y104" s="32"/>
      <c r="Z104" s="32"/>
      <c r="AA104" s="32"/>
      <c r="AB104" s="132" t="s">
        <v>64</v>
      </c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3"/>
      <c r="AO104" s="129" t="s">
        <v>92</v>
      </c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3"/>
      <c r="BI104" s="3"/>
      <c r="BJ104" s="3"/>
      <c r="BK104" s="3"/>
      <c r="BL104" s="3"/>
    </row>
    <row r="105" spans="1:64" ht="15.75" customHeight="1">
      <c r="A105" s="135" t="s">
        <v>62</v>
      </c>
      <c r="B105" s="135"/>
      <c r="C105" s="135"/>
      <c r="D105" s="135"/>
      <c r="E105" s="135"/>
      <c r="F105" s="13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ht="12.75" customHeight="1">
      <c r="A106" s="117" t="s">
        <v>110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4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ht="12.75">
      <c r="A107" s="35" t="s">
        <v>89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ht="12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ht="15" customHeight="1">
      <c r="A109" s="131" t="s">
        <v>118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4"/>
      <c r="AO109" s="130" t="s">
        <v>119</v>
      </c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3"/>
      <c r="BI109" s="3"/>
      <c r="BJ109" s="3"/>
      <c r="BK109" s="3"/>
      <c r="BL109" s="3"/>
    </row>
    <row r="110" spans="1:6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2"/>
      <c r="Y110" s="32"/>
      <c r="Z110" s="32"/>
      <c r="AA110" s="32"/>
      <c r="AB110" s="32"/>
      <c r="AC110" s="32"/>
      <c r="AD110" s="32"/>
      <c r="AE110" s="32"/>
      <c r="AF110" s="32"/>
      <c r="AG110" s="32" t="s">
        <v>64</v>
      </c>
      <c r="AH110" s="32"/>
      <c r="AI110" s="32"/>
      <c r="AJ110" s="32"/>
      <c r="AK110" s="32"/>
      <c r="AL110" s="32"/>
      <c r="AM110" s="32"/>
      <c r="AN110" s="3"/>
      <c r="AO110" s="129" t="s">
        <v>92</v>
      </c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3"/>
      <c r="BI110" s="3"/>
      <c r="BJ110" s="3"/>
      <c r="BK110" s="3"/>
      <c r="BL110" s="3"/>
    </row>
    <row r="111" spans="1:64" ht="12.75">
      <c r="A111" s="133">
        <v>44173</v>
      </c>
      <c r="B111" s="134"/>
      <c r="C111" s="134"/>
      <c r="D111" s="134"/>
      <c r="E111" s="134"/>
      <c r="F111" s="134"/>
      <c r="G111" s="134"/>
      <c r="H111" s="13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ht="12.75">
      <c r="A112" s="129" t="s">
        <v>87</v>
      </c>
      <c r="B112" s="129"/>
      <c r="C112" s="129"/>
      <c r="D112" s="129"/>
      <c r="E112" s="129"/>
      <c r="F112" s="129"/>
      <c r="G112" s="129"/>
      <c r="H112" s="129"/>
      <c r="I112" s="38"/>
      <c r="J112" s="38"/>
      <c r="K112" s="38"/>
      <c r="L112" s="38"/>
      <c r="M112" s="38"/>
      <c r="N112" s="38"/>
      <c r="O112" s="38"/>
      <c r="P112" s="38"/>
      <c r="Q112" s="38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 ht="12.75">
      <c r="A113" s="39" t="s">
        <v>88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</sheetData>
  <sheetProtection/>
  <mergeCells count="476">
    <mergeCell ref="A101:C101"/>
    <mergeCell ref="D101:T101"/>
    <mergeCell ref="A100:C100"/>
    <mergeCell ref="Z91:AN91"/>
    <mergeCell ref="Z93:AN93"/>
    <mergeCell ref="Z94:AN94"/>
    <mergeCell ref="D95:T95"/>
    <mergeCell ref="A95:C95"/>
    <mergeCell ref="U95:Y95"/>
    <mergeCell ref="Z95:AN95"/>
    <mergeCell ref="A98:C98"/>
    <mergeCell ref="A99:C99"/>
    <mergeCell ref="D99:T99"/>
    <mergeCell ref="U98:Y98"/>
    <mergeCell ref="U99:Y99"/>
    <mergeCell ref="Z97:AN97"/>
    <mergeCell ref="U96:Y96"/>
    <mergeCell ref="Z99:AN99"/>
    <mergeCell ref="A91:C91"/>
    <mergeCell ref="A92:C92"/>
    <mergeCell ref="A93:C93"/>
    <mergeCell ref="A94:C94"/>
    <mergeCell ref="A96:C96"/>
    <mergeCell ref="A97:C97"/>
    <mergeCell ref="BE98:BL98"/>
    <mergeCell ref="BE99:BL99"/>
    <mergeCell ref="BE91:BL91"/>
    <mergeCell ref="BE92:BL92"/>
    <mergeCell ref="BE93:BL93"/>
    <mergeCell ref="BE94:BL94"/>
    <mergeCell ref="BE96:BL96"/>
    <mergeCell ref="BE97:BL97"/>
    <mergeCell ref="AW98:BD98"/>
    <mergeCell ref="AW99:BD99"/>
    <mergeCell ref="AW91:BD91"/>
    <mergeCell ref="AW92:BD92"/>
    <mergeCell ref="AW93:BD93"/>
    <mergeCell ref="AW94:BD94"/>
    <mergeCell ref="AW96:BD96"/>
    <mergeCell ref="AW97:BD97"/>
    <mergeCell ref="U97:Y97"/>
    <mergeCell ref="AO98:AV98"/>
    <mergeCell ref="AO99:AV99"/>
    <mergeCell ref="AO91:AV91"/>
    <mergeCell ref="AO92:AV92"/>
    <mergeCell ref="AO93:AV93"/>
    <mergeCell ref="AO94:AV94"/>
    <mergeCell ref="AO96:AV96"/>
    <mergeCell ref="AO97:AV97"/>
    <mergeCell ref="AO95:AV95"/>
    <mergeCell ref="D100:T100"/>
    <mergeCell ref="D98:T98"/>
    <mergeCell ref="D91:T91"/>
    <mergeCell ref="D92:T92"/>
    <mergeCell ref="D93:T93"/>
    <mergeCell ref="D94:T94"/>
    <mergeCell ref="D96:T96"/>
    <mergeCell ref="D97:T97"/>
    <mergeCell ref="BD45:BL45"/>
    <mergeCell ref="G34:BL34"/>
    <mergeCell ref="AU44:BC44"/>
    <mergeCell ref="BD44:BL44"/>
    <mergeCell ref="AA14:BC14"/>
    <mergeCell ref="BD14:BL14"/>
    <mergeCell ref="BD15:BL15"/>
    <mergeCell ref="G32:BL32"/>
    <mergeCell ref="G33:BL33"/>
    <mergeCell ref="BD38:BL39"/>
    <mergeCell ref="BE66:BL66"/>
    <mergeCell ref="AW65:BD65"/>
    <mergeCell ref="AO67:AV67"/>
    <mergeCell ref="AE15:BC15"/>
    <mergeCell ref="A24:F24"/>
    <mergeCell ref="G24:BL24"/>
    <mergeCell ref="D45:AJ45"/>
    <mergeCell ref="A48:C48"/>
    <mergeCell ref="D48:AJ48"/>
    <mergeCell ref="A38:C39"/>
    <mergeCell ref="Z63:AN63"/>
    <mergeCell ref="Z65:AN65"/>
    <mergeCell ref="Z68:AN68"/>
    <mergeCell ref="A37:BK37"/>
    <mergeCell ref="AU48:BC48"/>
    <mergeCell ref="BE68:BL68"/>
    <mergeCell ref="BE65:BL65"/>
    <mergeCell ref="AW67:BD67"/>
    <mergeCell ref="BE67:BL67"/>
    <mergeCell ref="AW68:BD68"/>
    <mergeCell ref="AW74:BD74"/>
    <mergeCell ref="AO59:AV59"/>
    <mergeCell ref="AO64:AV64"/>
    <mergeCell ref="AO66:AV66"/>
    <mergeCell ref="AO63:AV63"/>
    <mergeCell ref="AO65:AV65"/>
    <mergeCell ref="AW63:BD63"/>
    <mergeCell ref="AW61:BD61"/>
    <mergeCell ref="AW60:BD60"/>
    <mergeCell ref="AW59:BD59"/>
    <mergeCell ref="AW72:BD72"/>
    <mergeCell ref="AW73:BD73"/>
    <mergeCell ref="AW66:BD66"/>
    <mergeCell ref="AW71:BD71"/>
    <mergeCell ref="AW70:BD70"/>
    <mergeCell ref="AW69:BD69"/>
    <mergeCell ref="AO76:AV76"/>
    <mergeCell ref="AO78:AV78"/>
    <mergeCell ref="Z73:AN73"/>
    <mergeCell ref="Z72:AN72"/>
    <mergeCell ref="AO73:AV73"/>
    <mergeCell ref="Z78:AN78"/>
    <mergeCell ref="AO77:AV77"/>
    <mergeCell ref="Z75:AN75"/>
    <mergeCell ref="Z74:AN74"/>
    <mergeCell ref="AO74:AV74"/>
    <mergeCell ref="AO72:AV72"/>
    <mergeCell ref="AO58:AV58"/>
    <mergeCell ref="AO60:AV60"/>
    <mergeCell ref="AO61:AV61"/>
    <mergeCell ref="AO71:AV71"/>
    <mergeCell ref="Z64:AN64"/>
    <mergeCell ref="Z66:AN66"/>
    <mergeCell ref="AO68:AV68"/>
    <mergeCell ref="AO69:AV69"/>
    <mergeCell ref="Z69:AN69"/>
    <mergeCell ref="AW57:BD57"/>
    <mergeCell ref="AO57:AV57"/>
    <mergeCell ref="AW55:BD55"/>
    <mergeCell ref="Z58:AN58"/>
    <mergeCell ref="Z61:AN61"/>
    <mergeCell ref="AO70:AV70"/>
    <mergeCell ref="Z70:AN70"/>
    <mergeCell ref="Z67:AN67"/>
    <mergeCell ref="AO62:AV62"/>
    <mergeCell ref="Z62:AN62"/>
    <mergeCell ref="AW54:BD54"/>
    <mergeCell ref="AW53:BD53"/>
    <mergeCell ref="AO54:AV54"/>
    <mergeCell ref="AO55:AV55"/>
    <mergeCell ref="AO56:AV56"/>
    <mergeCell ref="AO53:AV53"/>
    <mergeCell ref="Z54:AN54"/>
    <mergeCell ref="A49:C49"/>
    <mergeCell ref="D51:AJ51"/>
    <mergeCell ref="D50:AJ50"/>
    <mergeCell ref="AU50:BC50"/>
    <mergeCell ref="BD51:BL51"/>
    <mergeCell ref="AU51:BC51"/>
    <mergeCell ref="A51:C51"/>
    <mergeCell ref="AK51:AT51"/>
    <mergeCell ref="AK49:AT49"/>
    <mergeCell ref="U54:Y54"/>
    <mergeCell ref="BE53:BL53"/>
    <mergeCell ref="A54:C54"/>
    <mergeCell ref="A50:C50"/>
    <mergeCell ref="A53:C53"/>
    <mergeCell ref="U53:Y53"/>
    <mergeCell ref="D53:T53"/>
    <mergeCell ref="D54:T54"/>
    <mergeCell ref="AK50:AT50"/>
    <mergeCell ref="A52:BL52"/>
    <mergeCell ref="D72:T72"/>
    <mergeCell ref="D71:T71"/>
    <mergeCell ref="D65:T65"/>
    <mergeCell ref="D64:T64"/>
    <mergeCell ref="D69:T69"/>
    <mergeCell ref="A56:C56"/>
    <mergeCell ref="D56:T56"/>
    <mergeCell ref="A58:C58"/>
    <mergeCell ref="A59:C59"/>
    <mergeCell ref="A57:C57"/>
    <mergeCell ref="D62:T62"/>
    <mergeCell ref="D68:T68"/>
    <mergeCell ref="U66:Y66"/>
    <mergeCell ref="U67:Y67"/>
    <mergeCell ref="A73:C73"/>
    <mergeCell ref="D73:T73"/>
    <mergeCell ref="D67:T67"/>
    <mergeCell ref="U62:Y62"/>
    <mergeCell ref="D63:T63"/>
    <mergeCell ref="A65:C65"/>
    <mergeCell ref="D74:T74"/>
    <mergeCell ref="A55:C55"/>
    <mergeCell ref="D59:T59"/>
    <mergeCell ref="D58:T58"/>
    <mergeCell ref="D66:T66"/>
    <mergeCell ref="A64:C64"/>
    <mergeCell ref="A61:C61"/>
    <mergeCell ref="A69:C69"/>
    <mergeCell ref="A60:C60"/>
    <mergeCell ref="A67:C67"/>
    <mergeCell ref="A75:C75"/>
    <mergeCell ref="A78:C78"/>
    <mergeCell ref="A63:C63"/>
    <mergeCell ref="A62:C62"/>
    <mergeCell ref="A77:C77"/>
    <mergeCell ref="A66:C66"/>
    <mergeCell ref="A71:C71"/>
    <mergeCell ref="A74:C74"/>
    <mergeCell ref="A72:C72"/>
    <mergeCell ref="A68:C68"/>
    <mergeCell ref="A112:H112"/>
    <mergeCell ref="A111:H111"/>
    <mergeCell ref="A76:C76"/>
    <mergeCell ref="D76:T76"/>
    <mergeCell ref="A106:AA106"/>
    <mergeCell ref="A105:F105"/>
    <mergeCell ref="A103:AA103"/>
    <mergeCell ref="D77:T77"/>
    <mergeCell ref="D78:T78"/>
    <mergeCell ref="AB104:AM104"/>
    <mergeCell ref="U81:Y81"/>
    <mergeCell ref="U80:Y80"/>
    <mergeCell ref="U82:Y82"/>
    <mergeCell ref="Z83:AN83"/>
    <mergeCell ref="Z77:AN77"/>
    <mergeCell ref="U77:Y77"/>
    <mergeCell ref="Z82:AN82"/>
    <mergeCell ref="U88:Y88"/>
    <mergeCell ref="Z88:AN88"/>
    <mergeCell ref="AO109:BG109"/>
    <mergeCell ref="A109:AA109"/>
    <mergeCell ref="A82:C82"/>
    <mergeCell ref="BE81:BL81"/>
    <mergeCell ref="Z81:AN81"/>
    <mergeCell ref="A81:C81"/>
    <mergeCell ref="AO82:AV82"/>
    <mergeCell ref="A83:C83"/>
    <mergeCell ref="D83:T83"/>
    <mergeCell ref="U83:Y83"/>
    <mergeCell ref="AO110:BG110"/>
    <mergeCell ref="AO104:BG104"/>
    <mergeCell ref="AO103:BG103"/>
    <mergeCell ref="AW75:BD75"/>
    <mergeCell ref="AO75:AV75"/>
    <mergeCell ref="BE76:BL76"/>
    <mergeCell ref="AW82:BD82"/>
    <mergeCell ref="BE82:BL82"/>
    <mergeCell ref="AW80:BD80"/>
    <mergeCell ref="AW81:BD81"/>
    <mergeCell ref="A23:F23"/>
    <mergeCell ref="G23:BL23"/>
    <mergeCell ref="D70:T70"/>
    <mergeCell ref="A70:C70"/>
    <mergeCell ref="D38:AJ39"/>
    <mergeCell ref="D42:AJ42"/>
    <mergeCell ref="Z56:AN56"/>
    <mergeCell ref="Z57:AN57"/>
    <mergeCell ref="Z53:AN53"/>
    <mergeCell ref="AK42:AT42"/>
    <mergeCell ref="BD10:BL10"/>
    <mergeCell ref="A15:I15"/>
    <mergeCell ref="J15:R15"/>
    <mergeCell ref="AS16:BC16"/>
    <mergeCell ref="A12:B12"/>
    <mergeCell ref="C12:Z12"/>
    <mergeCell ref="BD16:BL16"/>
    <mergeCell ref="A16:T16"/>
    <mergeCell ref="AA13:BC13"/>
    <mergeCell ref="C10:Z10"/>
    <mergeCell ref="S15:Z15"/>
    <mergeCell ref="AA12:BC12"/>
    <mergeCell ref="BD13:BL13"/>
    <mergeCell ref="BD11:BL11"/>
    <mergeCell ref="AA11:BC11"/>
    <mergeCell ref="A13:Z13"/>
    <mergeCell ref="G25:BL25"/>
    <mergeCell ref="G31:BL31"/>
    <mergeCell ref="C14:I14"/>
    <mergeCell ref="A14:B14"/>
    <mergeCell ref="K14:Q14"/>
    <mergeCell ref="A11:Z11"/>
    <mergeCell ref="U14:Y14"/>
    <mergeCell ref="A25:F25"/>
    <mergeCell ref="A31:F31"/>
    <mergeCell ref="A29:BL29"/>
    <mergeCell ref="AO2:BL2"/>
    <mergeCell ref="AO3:BL3"/>
    <mergeCell ref="AO4:BL4"/>
    <mergeCell ref="AO5:BL5"/>
    <mergeCell ref="AO6:BF6"/>
    <mergeCell ref="BD12:BL12"/>
    <mergeCell ref="A8:BL8"/>
    <mergeCell ref="A9:BL9"/>
    <mergeCell ref="A10:B10"/>
    <mergeCell ref="AA10:BC10"/>
    <mergeCell ref="A27:BL27"/>
    <mergeCell ref="AK43:AT43"/>
    <mergeCell ref="A41:C41"/>
    <mergeCell ref="D41:AJ41"/>
    <mergeCell ref="A43:C43"/>
    <mergeCell ref="BD43:BL43"/>
    <mergeCell ref="BD40:BL40"/>
    <mergeCell ref="AU40:BC40"/>
    <mergeCell ref="D40:AJ40"/>
    <mergeCell ref="A34:F34"/>
    <mergeCell ref="BD41:BL41"/>
    <mergeCell ref="AK41:AT41"/>
    <mergeCell ref="AU42:BC42"/>
    <mergeCell ref="A32:F32"/>
    <mergeCell ref="A33:F33"/>
    <mergeCell ref="A28:BL28"/>
    <mergeCell ref="A40:C40"/>
    <mergeCell ref="AU38:BC39"/>
    <mergeCell ref="A36:AZ36"/>
    <mergeCell ref="BD48:BL48"/>
    <mergeCell ref="BD50:BL50"/>
    <mergeCell ref="AK45:AT45"/>
    <mergeCell ref="A47:BK47"/>
    <mergeCell ref="AK48:AT48"/>
    <mergeCell ref="D49:AJ49"/>
    <mergeCell ref="AU49:BC49"/>
    <mergeCell ref="A45:C45"/>
    <mergeCell ref="AU45:BC45"/>
    <mergeCell ref="BD49:BL49"/>
    <mergeCell ref="AO1:BL1"/>
    <mergeCell ref="A46:BL46"/>
    <mergeCell ref="U16:AD16"/>
    <mergeCell ref="AE16:AR16"/>
    <mergeCell ref="BD42:BL42"/>
    <mergeCell ref="A30:F30"/>
    <mergeCell ref="G30:BL30"/>
    <mergeCell ref="AU41:BC41"/>
    <mergeCell ref="A18:BL18"/>
    <mergeCell ref="AK38:AT39"/>
    <mergeCell ref="BE64:BL64"/>
    <mergeCell ref="AW64:BD64"/>
    <mergeCell ref="BE54:BL54"/>
    <mergeCell ref="BE56:BL56"/>
    <mergeCell ref="AW56:BD56"/>
    <mergeCell ref="BE63:BL63"/>
    <mergeCell ref="BE57:BL57"/>
    <mergeCell ref="BE58:BL58"/>
    <mergeCell ref="BE55:BL55"/>
    <mergeCell ref="AW58:BD58"/>
    <mergeCell ref="BE78:BL78"/>
    <mergeCell ref="BE79:BL79"/>
    <mergeCell ref="BE75:BL75"/>
    <mergeCell ref="BE80:BL80"/>
    <mergeCell ref="AW79:BD79"/>
    <mergeCell ref="AW78:BD78"/>
    <mergeCell ref="AW77:BD77"/>
    <mergeCell ref="AW76:BD76"/>
    <mergeCell ref="BE69:BL69"/>
    <mergeCell ref="BE71:BL71"/>
    <mergeCell ref="BE70:BL70"/>
    <mergeCell ref="BE73:BL73"/>
    <mergeCell ref="BE77:BL77"/>
    <mergeCell ref="BE74:BL74"/>
    <mergeCell ref="BE72:BL72"/>
    <mergeCell ref="A20:BL20"/>
    <mergeCell ref="A22:F22"/>
    <mergeCell ref="T17:W17"/>
    <mergeCell ref="A17:H17"/>
    <mergeCell ref="G22:BL22"/>
    <mergeCell ref="A19:BL19"/>
    <mergeCell ref="A21:F21"/>
    <mergeCell ref="I17:S17"/>
    <mergeCell ref="G21:BL21"/>
    <mergeCell ref="D61:T61"/>
    <mergeCell ref="U61:Y61"/>
    <mergeCell ref="U55:Y55"/>
    <mergeCell ref="Z55:AN55"/>
    <mergeCell ref="D57:T57"/>
    <mergeCell ref="U56:Y56"/>
    <mergeCell ref="U57:Y57"/>
    <mergeCell ref="D55:T55"/>
    <mergeCell ref="U58:Y58"/>
    <mergeCell ref="D60:T60"/>
    <mergeCell ref="U59:Y59"/>
    <mergeCell ref="U60:Y60"/>
    <mergeCell ref="Z59:AN59"/>
    <mergeCell ref="U65:Y65"/>
    <mergeCell ref="U71:Y71"/>
    <mergeCell ref="U69:Y69"/>
    <mergeCell ref="U68:Y68"/>
    <mergeCell ref="Z71:AN71"/>
    <mergeCell ref="U63:Y63"/>
    <mergeCell ref="U64:Y64"/>
    <mergeCell ref="U73:Y73"/>
    <mergeCell ref="U72:Y72"/>
    <mergeCell ref="U74:Y74"/>
    <mergeCell ref="U70:Y70"/>
    <mergeCell ref="BE59:BL59"/>
    <mergeCell ref="BE62:BL62"/>
    <mergeCell ref="AW62:BD62"/>
    <mergeCell ref="BE61:BL61"/>
    <mergeCell ref="BE60:BL60"/>
    <mergeCell ref="Z60:AN60"/>
    <mergeCell ref="AO80:AV80"/>
    <mergeCell ref="AO81:AV81"/>
    <mergeCell ref="A80:C80"/>
    <mergeCell ref="A79:C79"/>
    <mergeCell ref="Z80:AN80"/>
    <mergeCell ref="D80:T80"/>
    <mergeCell ref="U79:Y79"/>
    <mergeCell ref="AO79:AV79"/>
    <mergeCell ref="Z79:AN79"/>
    <mergeCell ref="D81:T81"/>
    <mergeCell ref="D79:T79"/>
    <mergeCell ref="D82:T82"/>
    <mergeCell ref="D75:T75"/>
    <mergeCell ref="U76:Y76"/>
    <mergeCell ref="U78:Y78"/>
    <mergeCell ref="Z76:AN76"/>
    <mergeCell ref="U75:Y75"/>
    <mergeCell ref="BE83:BL83"/>
    <mergeCell ref="U84:Y84"/>
    <mergeCell ref="Z84:AN84"/>
    <mergeCell ref="AO84:AV84"/>
    <mergeCell ref="AW84:BD84"/>
    <mergeCell ref="BE84:BL84"/>
    <mergeCell ref="AO83:AV83"/>
    <mergeCell ref="AW83:BD83"/>
    <mergeCell ref="A84:C84"/>
    <mergeCell ref="D84:T84"/>
    <mergeCell ref="A85:C85"/>
    <mergeCell ref="D85:T85"/>
    <mergeCell ref="U85:Y85"/>
    <mergeCell ref="Z85:AN85"/>
    <mergeCell ref="BE87:BL87"/>
    <mergeCell ref="U86:Y86"/>
    <mergeCell ref="Z86:AN86"/>
    <mergeCell ref="AO86:AV86"/>
    <mergeCell ref="AW86:BD86"/>
    <mergeCell ref="BE85:BL85"/>
    <mergeCell ref="AO85:AV85"/>
    <mergeCell ref="AW85:BD85"/>
    <mergeCell ref="D89:T89"/>
    <mergeCell ref="A86:C86"/>
    <mergeCell ref="D86:T86"/>
    <mergeCell ref="A87:C87"/>
    <mergeCell ref="D87:T87"/>
    <mergeCell ref="BE86:BL86"/>
    <mergeCell ref="U87:Y87"/>
    <mergeCell ref="Z87:AN87"/>
    <mergeCell ref="AO87:AV87"/>
    <mergeCell ref="AW87:BD87"/>
    <mergeCell ref="A88:C88"/>
    <mergeCell ref="D88:T88"/>
    <mergeCell ref="Z101:AN101"/>
    <mergeCell ref="AW101:BD101"/>
    <mergeCell ref="AO90:AV90"/>
    <mergeCell ref="AW90:BD90"/>
    <mergeCell ref="A90:C90"/>
    <mergeCell ref="D90:T90"/>
    <mergeCell ref="A89:C89"/>
    <mergeCell ref="BE88:BL88"/>
    <mergeCell ref="U89:Y89"/>
    <mergeCell ref="Z89:AN89"/>
    <mergeCell ref="AO89:AV89"/>
    <mergeCell ref="AW89:BD89"/>
    <mergeCell ref="BE89:BL89"/>
    <mergeCell ref="AW88:BD88"/>
    <mergeCell ref="AO88:AV88"/>
    <mergeCell ref="BE90:BL90"/>
    <mergeCell ref="BE101:BL101"/>
    <mergeCell ref="AO101:AV101"/>
    <mergeCell ref="U90:Y90"/>
    <mergeCell ref="Z90:AN90"/>
    <mergeCell ref="U101:Y101"/>
    <mergeCell ref="U91:Y91"/>
    <mergeCell ref="U92:Y92"/>
    <mergeCell ref="U93:Y93"/>
    <mergeCell ref="U94:Y94"/>
    <mergeCell ref="A26:F26"/>
    <mergeCell ref="G26:BL26"/>
    <mergeCell ref="A35:F35"/>
    <mergeCell ref="G35:BL35"/>
    <mergeCell ref="D44:AJ44"/>
    <mergeCell ref="AK44:AT44"/>
    <mergeCell ref="AK40:AT40"/>
    <mergeCell ref="D43:AJ43"/>
    <mergeCell ref="A42:C42"/>
    <mergeCell ref="AU43:BC43"/>
  </mergeCells>
  <conditionalFormatting sqref="D57:D58 Z57:Z58 Z60 Z73 D79 D84:D85 Z84:Z85 Z87">
    <cfRule type="cellIs" priority="19" dxfId="33" operator="equal" stopIfTrue="1">
      <formula>$D56</formula>
    </cfRule>
  </conditionalFormatting>
  <conditionalFormatting sqref="D74:D75 Z77 D77">
    <cfRule type="cellIs" priority="20" dxfId="33" operator="equal" stopIfTrue="1">
      <formula>$D65</formula>
    </cfRule>
  </conditionalFormatting>
  <conditionalFormatting sqref="D66">
    <cfRule type="cellIs" priority="21" dxfId="33" operator="equal" stopIfTrue="1">
      <formula>$D56</formula>
    </cfRule>
  </conditionalFormatting>
  <conditionalFormatting sqref="Z74:Z75 D70">
    <cfRule type="cellIs" priority="23" dxfId="33" operator="equal" stopIfTrue="1">
      <formula>$D68</formula>
    </cfRule>
  </conditionalFormatting>
  <conditionalFormatting sqref="Z89">
    <cfRule type="cellIs" priority="28" dxfId="33" operator="equal" stopIfTrue="1">
      <formula>$D86</formula>
    </cfRule>
  </conditionalFormatting>
  <conditionalFormatting sqref="D59 Z67 D76 Z79">
    <cfRule type="cellIs" priority="49" dxfId="33" operator="equal" stopIfTrue="1">
      <formula>$D51</formula>
    </cfRule>
  </conditionalFormatting>
  <conditionalFormatting sqref="D88">
    <cfRule type="cellIs" priority="22" dxfId="33" operator="equal" stopIfTrue="1">
      <formula>$D83</formula>
    </cfRule>
  </conditionalFormatting>
  <conditionalFormatting sqref="Z79 Z76:Z77 D71">
    <cfRule type="cellIs" priority="24" dxfId="33" operator="equal" stopIfTrue="1">
      <formula>#REF!</formula>
    </cfRule>
  </conditionalFormatting>
  <conditionalFormatting sqref="U88 U80 D78 U78 U69 U66 U90 U92 U96 U98 U100">
    <cfRule type="cellIs" priority="26" dxfId="33" operator="equal" stopIfTrue="1">
      <formula>#REF!</formula>
    </cfRule>
  </conditionalFormatting>
  <conditionalFormatting sqref="D83 D80 D72 Z68 D68:D69 D56 D45 D90">
    <cfRule type="cellIs" priority="25" dxfId="33" operator="equal" stopIfTrue="1">
      <formula>#REF!</formula>
    </cfRule>
  </conditionalFormatting>
  <conditionalFormatting sqref="D89 D82 D67 D55 D42:D44">
    <cfRule type="cellIs" priority="31" dxfId="33" operator="equal" stopIfTrue="1">
      <formula>#REF!</formula>
    </cfRule>
  </conditionalFormatting>
  <conditionalFormatting sqref="D86">
    <cfRule type="cellIs" priority="30" dxfId="33" operator="equal" stopIfTrue="1">
      <formula>#REF!</formula>
    </cfRule>
  </conditionalFormatting>
  <conditionalFormatting sqref="D87 Z86 D60:D65 Z59 Z61:Z65">
    <cfRule type="cellIs" priority="32" dxfId="33" operator="equal" stopIfTrue="1">
      <formula>#REF!</formula>
    </cfRule>
  </conditionalFormatting>
  <conditionalFormatting sqref="Z76">
    <cfRule type="cellIs" priority="57" dxfId="33" operator="equal" stopIfTrue="1">
      <formula>#REF!</formula>
    </cfRule>
  </conditionalFormatting>
  <conditionalFormatting sqref="D73 Z71">
    <cfRule type="cellIs" priority="39" dxfId="33" operator="equal" stopIfTrue="1">
      <formula>#REF!</formula>
    </cfRule>
  </conditionalFormatting>
  <conditionalFormatting sqref="A55:A101">
    <cfRule type="cellIs" priority="42" dxfId="33" operator="equal" stopIfTrue="1">
      <formula>0</formula>
    </cfRule>
  </conditionalFormatting>
  <conditionalFormatting sqref="D41">
    <cfRule type="cellIs" priority="43" dxfId="33" operator="equal" stopIfTrue="1">
      <formula>#REF!</formula>
    </cfRule>
  </conditionalFormatting>
  <conditionalFormatting sqref="D101">
    <cfRule type="cellIs" priority="58" dxfId="33" operator="equal" stopIfTrue="1">
      <formula>$D89</formula>
    </cfRule>
  </conditionalFormatting>
  <conditionalFormatting sqref="D94 Z94:Z95">
    <cfRule type="cellIs" priority="7" dxfId="33" operator="equal" stopIfTrue="1">
      <formula>$D93</formula>
    </cfRule>
  </conditionalFormatting>
  <conditionalFormatting sqref="Z97">
    <cfRule type="cellIs" priority="5" dxfId="33" operator="equal" stopIfTrue="1">
      <formula>$D96</formula>
    </cfRule>
  </conditionalFormatting>
  <conditionalFormatting sqref="Z93">
    <cfRule type="cellIs" priority="8" dxfId="33" operator="equal" stopIfTrue="1">
      <formula>$D92</formula>
    </cfRule>
  </conditionalFormatting>
  <conditionalFormatting sqref="D98">
    <cfRule type="cellIs" priority="12" dxfId="33" operator="equal" stopIfTrue="1">
      <formula>$D92</formula>
    </cfRule>
  </conditionalFormatting>
  <conditionalFormatting sqref="D96">
    <cfRule type="cellIs" priority="18" dxfId="33" operator="equal" stopIfTrue="1">
      <formula>$D87</formula>
    </cfRule>
  </conditionalFormatting>
  <conditionalFormatting sqref="D92">
    <cfRule type="cellIs" priority="14" dxfId="33" operator="equal" stopIfTrue="1">
      <formula>#REF!</formula>
    </cfRule>
  </conditionalFormatting>
  <conditionalFormatting sqref="D91">
    <cfRule type="cellIs" priority="15" dxfId="33" operator="equal" stopIfTrue="1">
      <formula>#REF!</formula>
    </cfRule>
  </conditionalFormatting>
  <conditionalFormatting sqref="D97">
    <cfRule type="cellIs" priority="16" dxfId="33" operator="equal" stopIfTrue="1">
      <formula>#REF!</formula>
    </cfRule>
  </conditionalFormatting>
  <conditionalFormatting sqref="D93">
    <cfRule type="cellIs" priority="10" dxfId="34" operator="equal" stopIfTrue="1">
      <formula>$D92</formula>
    </cfRule>
  </conditionalFormatting>
  <conditionalFormatting sqref="Z91">
    <cfRule type="cellIs" priority="9" dxfId="33" operator="equal" stopIfTrue="1">
      <formula>$D90</formula>
    </cfRule>
  </conditionalFormatting>
  <conditionalFormatting sqref="D95">
    <cfRule type="cellIs" priority="6" dxfId="33" operator="equal" stopIfTrue="1">
      <formula>$D86</formula>
    </cfRule>
  </conditionalFormatting>
  <conditionalFormatting sqref="D99">
    <cfRule type="cellIs" priority="4" dxfId="33" operator="equal" stopIfTrue="1">
      <formula>$D98</formula>
    </cfRule>
  </conditionalFormatting>
  <conditionalFormatting sqref="D100">
    <cfRule type="cellIs" priority="3" dxfId="33" operator="equal" stopIfTrue="1">
      <formula>#REF!</formula>
    </cfRule>
  </conditionalFormatting>
  <conditionalFormatting sqref="Z99">
    <cfRule type="cellIs" priority="2" dxfId="33" operator="equal" stopIfTrue="1">
      <formula>$D91</formula>
    </cfRule>
  </conditionalFormatting>
  <conditionalFormatting sqref="Z99">
    <cfRule type="cellIs" priority="1" dxfId="33" operator="equal" stopIfTrue="1">
      <formula>#REF!</formula>
    </cfRule>
  </conditionalFormatting>
  <printOptions/>
  <pageMargins left="0.5905511811023623" right="0.31496062992125984" top="0.3937007874015748" bottom="0.3937007874015748" header="0" footer="0"/>
  <pageSetup fitToHeight="4" horizontalDpi="600" verticalDpi="600" orientation="landscape" paperSize="9" scale="69" r:id="rId1"/>
  <rowBreaks count="2" manualBreakCount="2">
    <brk id="35" max="63" man="1"/>
    <brk id="7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2020-12-10T07:59:22Z</cp:lastPrinted>
  <dcterms:created xsi:type="dcterms:W3CDTF">2016-08-15T09:54:21Z</dcterms:created>
  <dcterms:modified xsi:type="dcterms:W3CDTF">2020-12-10T12:32:32Z</dcterms:modified>
  <cp:category/>
  <cp:version/>
  <cp:contentType/>
  <cp:contentStatus/>
</cp:coreProperties>
</file>