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7445" windowHeight="9405" tabRatio="500"/>
  </bookViews>
  <sheets>
    <sheet name="КПК0210191" sheetId="1" r:id="rId1"/>
  </sheets>
  <definedNames>
    <definedName name="Print_Area_0" localSheetId="0">КПК0210191!$A$1:$BM$85</definedName>
    <definedName name="аа11" localSheetId="0">КПК0210191!$A$1:$BM$85</definedName>
    <definedName name="_xlnm.Print_Area" localSheetId="0">КПК0210191!$A$1:$BM$85</definedName>
    <definedName name="я" localSheetId="0">КПК0210191!$A$1:$BM$85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70" i="1"/>
  <c r="AX22"/>
  <c r="AC50"/>
  <c r="AC48"/>
  <c r="AO65" l="1"/>
  <c r="BE70" s="1"/>
  <c r="AS48"/>
  <c r="AR48"/>
  <c r="BE65" l="1"/>
  <c r="AK50"/>
  <c r="X22"/>
  <c r="BE72" l="1"/>
  <c r="BE68"/>
  <c r="BE66"/>
  <c r="AR58"/>
  <c r="AR49"/>
  <c r="AS49" l="1"/>
  <c r="AS50" l="1"/>
</calcChain>
</file>

<file path=xl/sharedStrings.xml><?xml version="1.0" encoding="utf-8"?>
<sst xmlns="http://schemas.openxmlformats.org/spreadsheetml/2006/main" count="146" uniqueCount="108">
  <si>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</si>
  <si>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</si>
  <si>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</si>
  <si>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</si>
  <si>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</si>
  <si>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</si>
  <si>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</si>
  <si>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</si>
  <si>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</si>
  <si>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</si>
  <si>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</si>
  <si>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</si>
  <si>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</si>
  <si>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</si>
  <si>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</si>
  <si>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</si>
  <si>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</si>
  <si>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</si>
  <si>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0160</t>
  </si>
  <si>
    <t>0111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</si>
  <si>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</si>
  <si>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</si>
  <si>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</si>
  <si>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</si>
  <si>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</si>
  <si>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</si>
  <si>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</si>
  <si>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</si>
  <si>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</si>
  <si>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</si>
  <si>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</si>
  <si>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</si>
  <si>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</si>
  <si>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</si>
  <si>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</si>
  <si>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</si>
  <si>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</si>
  <si>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</si>
  <si>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</si>
  <si>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</si>
  <si>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</si>
  <si>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</si>
  <si>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</si>
  <si>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</si>
  <si>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</si>
  <si>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</si>
  <si>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</si>
  <si>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</si>
  <si>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</si>
  <si>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</si>
  <si>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</si>
  <si>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</si>
  <si>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</si>
  <si>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</si>
  <si>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</si>
  <si>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</si>
  <si>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</si>
  <si>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</si>
  <si>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</si>
  <si>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</si>
  <si>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</si>
  <si>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</si>
  <si>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</si>
  <si>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</si>
  <si>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</si>
  <si>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</si>
  <si>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</si>
  <si>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</si>
  <si>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</si>
  <si>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</si>
  <si>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од.</t>
  </si>
  <si>
    <t>Продукту</t>
  </si>
  <si>
    <t>Ефективності</t>
  </si>
  <si>
    <t>Якості</t>
  </si>
  <si>
    <t>%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</si>
  <si>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</si>
  <si>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</si>
  <si>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</si>
  <si>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</si>
  <si>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</si>
  <si>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</si>
  <si>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</si>
  <si>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</si>
  <si>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</si>
  <si>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Проведення місцевих виборів</t>
  </si>
  <si>
    <t>0210191</t>
  </si>
  <si>
    <t>4.</t>
  </si>
  <si>
    <t>Обсяг бюджетних призначень/бюджетних асигнувань</t>
  </si>
  <si>
    <t>Підвищення організації підготовки та проведення виборів</t>
  </si>
  <si>
    <t>Організація та проведення виборів</t>
  </si>
  <si>
    <t>Забезпечення проведення виборів згідно чинного законодавства</t>
  </si>
  <si>
    <t>кількість виборців</t>
  </si>
  <si>
    <t>грн.</t>
  </si>
  <si>
    <t>кошторис</t>
  </si>
  <si>
    <t>реєстр виборців</t>
  </si>
  <si>
    <t>Обсяг видатків, передбачених на забезпечення діяльності виборчої комісії з виконання функції і завдань у сфері проведення виборів</t>
  </si>
  <si>
    <t xml:space="preserve">Забезпечення діяльності Ніжинської міської територіальної виборчої комісії Ніжинського района Чернігівської області з виконання функцій і завдань у сфері проведення виборів </t>
  </si>
  <si>
    <t>рівень забезпеченості списками виборців та іменними запрошеннями</t>
  </si>
  <si>
    <t>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</si>
  <si>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Обсяг видатків, передбачених на 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</si>
  <si>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середні видатки на 1 виборця</t>
  </si>
  <si>
    <t>розрахунок (кількість виборців по списках/ кількість виборців, забезпечених списками  та іменними запрошеннями*100)</t>
  </si>
  <si>
    <t>Заступник начальника фінансового управління Ніжинської міської ради</t>
  </si>
  <si>
    <t>М.Б.Фурса</t>
  </si>
  <si>
    <t xml:space="preserve">         27.10.2020</t>
  </si>
  <si>
    <t>Конституція України, Бюджетний кодекс України, Закон України «Про місцеве самоврядування в Україні»,  постанова ЦВК № 172 від 10.08.2020р., рішення міської ради VII скликання від 30.09.2020р. №17-79/2020, рішення міської ради VII скликання від 13.10.2020р. №9-80/2020, рішення міської ради VII скликання від 22.10.2020р. №1-81/2020.</t>
  </si>
  <si>
    <t>розрахунок (обсяг видатків, передбачених на забезпечення діяльності виборчої комісії з виконання функції і завдань у сфері проведення виборів(1871000,00)/ кількість виборців(52311)</t>
  </si>
  <si>
    <t>_29.10.2020 р.___№_276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</si>
</sst>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1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zoomScaleNormal="100" workbookViewId="0">
      <selection activeCell="AO7" sqref="AO7:BF7"/>
    </sheetView>
  </sheetViews>
  <sheetFormatPr defaultColWidth="9.140625" defaultRowHeight="12.75"/>
  <cols>
    <col min="1" max="64" width="3.140625" style="7" customWidth="1"/>
    <col min="65" max="65" width="1.85546875" style="7"/>
    <col min="66" max="77" width="2" style="7"/>
    <col min="78" max="78" width="3.7109375" style="7"/>
    <col min="79" max="79" width="0" style="7" hidden="1"/>
    <col min="80" max="1025" width="8" style="7"/>
    <col min="1026" max="16384" width="9.140625" style="8"/>
  </cols>
  <sheetData>
    <row r="1" spans="1:77" ht="44.25" customHeight="1">
      <c r="AO1" s="47" t="s">
        <v>0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>
      <c r="AO2" s="48" t="s">
        <v>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>
      <c r="AO3" s="48" t="s">
        <v>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>
      <c r="AO4" s="49" t="s">
        <v>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>
      <c r="AO5" s="50" t="s">
        <v>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7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>
      <c r="AO7" s="52" t="s">
        <v>107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10" spans="1:77" ht="15.95" customHeight="1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95" customHeight="1">
      <c r="A11" s="53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ht="14.25" customHeight="1">
      <c r="A13" s="10" t="s">
        <v>7</v>
      </c>
      <c r="B13" s="45" t="s">
        <v>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1"/>
      <c r="N13" s="46" t="s">
        <v>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12"/>
      <c r="AU13" s="45" t="s">
        <v>10</v>
      </c>
      <c r="AV13" s="45"/>
      <c r="AW13" s="45"/>
      <c r="AX13" s="45"/>
      <c r="AY13" s="45"/>
      <c r="AZ13" s="45"/>
      <c r="BA13" s="45"/>
      <c r="BB13" s="45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ht="25.7" customHeight="1">
      <c r="A14" s="13"/>
      <c r="B14" s="42" t="s">
        <v>11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13"/>
      <c r="N14" s="43" t="s">
        <v>12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13"/>
      <c r="AU14" s="42" t="s">
        <v>13</v>
      </c>
      <c r="AV14" s="42"/>
      <c r="AW14" s="42"/>
      <c r="AX14" s="42"/>
      <c r="AY14" s="42"/>
      <c r="AZ14" s="42"/>
      <c r="BA14" s="42"/>
      <c r="BB14" s="42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ht="6" customHeight="1">
      <c r="AU15" s="8"/>
      <c r="AV15" s="8"/>
      <c r="AW15" s="8"/>
      <c r="AX15" s="8"/>
      <c r="AY15" s="8"/>
      <c r="AZ15" s="8"/>
      <c r="BA15" s="8"/>
      <c r="BB15" s="8"/>
      <c r="BE15" s="14"/>
      <c r="BF15" s="14"/>
      <c r="BG15" s="14"/>
      <c r="BH15" s="14"/>
      <c r="BI15" s="14"/>
      <c r="BJ15" s="14"/>
      <c r="BK15" s="14"/>
      <c r="BL15" s="14"/>
    </row>
    <row r="16" spans="1:77" ht="13.5" customHeight="1">
      <c r="A16" s="10" t="s">
        <v>14</v>
      </c>
      <c r="B16" s="45" t="s">
        <v>15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11"/>
      <c r="N16" s="46" t="s">
        <v>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12"/>
      <c r="AU16" s="45" t="s">
        <v>10</v>
      </c>
      <c r="AV16" s="45"/>
      <c r="AW16" s="45"/>
      <c r="AX16" s="45"/>
      <c r="AY16" s="45"/>
      <c r="AZ16" s="45"/>
      <c r="BA16" s="45"/>
      <c r="BB16" s="45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7"/>
      <c r="BN16" s="17"/>
      <c r="BO16" s="17"/>
      <c r="BP16" s="15"/>
      <c r="BQ16" s="15"/>
      <c r="BR16" s="15"/>
      <c r="BS16" s="15"/>
      <c r="BT16" s="15"/>
      <c r="BU16" s="15"/>
      <c r="BV16" s="15"/>
      <c r="BW16" s="15"/>
    </row>
    <row r="17" spans="1:1025" ht="22.5" customHeight="1">
      <c r="A17" s="18"/>
      <c r="B17" s="42" t="s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3"/>
      <c r="N17" s="43" t="s">
        <v>16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13"/>
      <c r="AU17" s="42" t="s">
        <v>13</v>
      </c>
      <c r="AV17" s="42"/>
      <c r="AW17" s="42"/>
      <c r="AX17" s="42"/>
      <c r="AY17" s="42"/>
      <c r="AZ17" s="42"/>
      <c r="BA17" s="42"/>
      <c r="BB17" s="42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17"/>
      <c r="BN17" s="17"/>
      <c r="BO17" s="17"/>
      <c r="BP17" s="19"/>
      <c r="BQ17" s="19"/>
      <c r="BR17" s="19"/>
      <c r="BS17" s="19"/>
      <c r="BT17" s="19"/>
      <c r="BU17" s="19"/>
      <c r="BV17" s="19"/>
      <c r="BW17" s="19"/>
    </row>
    <row r="18" spans="1:1025" ht="6.75" customHeight="1"/>
    <row r="19" spans="1:1025" ht="16.5" customHeight="1">
      <c r="A19" s="10" t="s">
        <v>17</v>
      </c>
      <c r="B19" s="44" t="s">
        <v>85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5" t="s">
        <v>18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5"/>
      <c r="AA19" s="45" t="s">
        <v>19</v>
      </c>
      <c r="AB19" s="45"/>
      <c r="AC19" s="45"/>
      <c r="AD19" s="45"/>
      <c r="AE19" s="45"/>
      <c r="AF19" s="45"/>
      <c r="AG19" s="45"/>
      <c r="AH19" s="45"/>
      <c r="AI19" s="45"/>
      <c r="AJ19" s="15"/>
      <c r="AK19" s="58" t="s">
        <v>84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15"/>
      <c r="BE19" s="45" t="s">
        <v>20</v>
      </c>
      <c r="BF19" s="45"/>
      <c r="BG19" s="45"/>
      <c r="BH19" s="45"/>
      <c r="BI19" s="45"/>
      <c r="BJ19" s="45"/>
      <c r="BK19" s="45"/>
      <c r="BL19" s="4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1025" ht="44.25" customHeight="1">
      <c r="B20" s="42" t="s">
        <v>11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21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9"/>
      <c r="AA20" s="59" t="s">
        <v>22</v>
      </c>
      <c r="AB20" s="59"/>
      <c r="AC20" s="59"/>
      <c r="AD20" s="59"/>
      <c r="AE20" s="59"/>
      <c r="AF20" s="59"/>
      <c r="AG20" s="59"/>
      <c r="AH20" s="59"/>
      <c r="AI20" s="59"/>
      <c r="AJ20" s="19"/>
      <c r="AK20" s="43" t="s">
        <v>23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19"/>
      <c r="BE20" s="42" t="s">
        <v>24</v>
      </c>
      <c r="BF20" s="42"/>
      <c r="BG20" s="42"/>
      <c r="BH20" s="42"/>
      <c r="BI20" s="42"/>
      <c r="BJ20" s="42"/>
      <c r="BK20" s="42"/>
      <c r="BL20" s="42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1025" ht="6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1025" s="22" customFormat="1" ht="22.5" customHeight="1">
      <c r="A22" s="10" t="s">
        <v>86</v>
      </c>
      <c r="B22" s="60" t="s">
        <v>87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>
        <f>AX22+K23</f>
        <v>1871000</v>
      </c>
      <c r="Y22" s="61"/>
      <c r="Z22" s="61"/>
      <c r="AA22" s="61"/>
      <c r="AB22" s="61"/>
      <c r="AC22" s="61"/>
      <c r="AD22" s="61"/>
      <c r="AE22" s="61"/>
      <c r="AF22" s="61"/>
      <c r="AG22" s="61"/>
      <c r="AH22" s="62" t="s">
        <v>25</v>
      </c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1">
        <f>1726000+107000+38000</f>
        <v>1871000</v>
      </c>
      <c r="AY22" s="61"/>
      <c r="AZ22" s="61"/>
      <c r="BA22" s="61"/>
      <c r="BB22" s="61"/>
      <c r="BC22" s="61"/>
      <c r="BD22" s="61"/>
      <c r="BE22" s="61"/>
      <c r="BF22" s="61"/>
      <c r="BG22" s="61"/>
      <c r="BH22" s="60" t="s">
        <v>26</v>
      </c>
      <c r="BI22" s="60"/>
      <c r="BJ22" s="60"/>
      <c r="BK22" s="60"/>
      <c r="BL22" s="60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</row>
    <row r="23" spans="1:1025" s="22" customFormat="1" ht="15.75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1">
        <v>0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55" t="s">
        <v>28</v>
      </c>
      <c r="W23" s="55"/>
      <c r="X23" s="55"/>
      <c r="Y23" s="55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2"/>
      <c r="AY23" s="2"/>
      <c r="AZ23" s="2"/>
      <c r="BA23" s="2"/>
      <c r="BB23" s="3"/>
      <c r="BC23" s="21"/>
      <c r="BD23" s="24"/>
      <c r="BE23" s="24"/>
      <c r="BF23" s="24"/>
      <c r="BG23" s="24"/>
      <c r="BH23" s="24"/>
      <c r="BI23" s="24"/>
      <c r="BJ23" s="21"/>
      <c r="BK23" s="21"/>
      <c r="BL23" s="21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</row>
    <row r="24" spans="1:1025" ht="4.5" customHeight="1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5"/>
      <c r="U24" s="25"/>
      <c r="V24" s="25"/>
      <c r="W24" s="25"/>
      <c r="X24" s="26"/>
      <c r="Y24" s="26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4"/>
      <c r="AO24" s="24"/>
      <c r="AP24" s="24"/>
      <c r="AQ24" s="24"/>
      <c r="AR24" s="24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4"/>
      <c r="BE24" s="24"/>
      <c r="BF24" s="24"/>
      <c r="BG24" s="24"/>
      <c r="BH24" s="24"/>
      <c r="BI24" s="24"/>
      <c r="BJ24" s="21"/>
      <c r="BK24" s="21"/>
      <c r="BL24" s="21"/>
    </row>
    <row r="25" spans="1:1025" ht="15.95" customHeight="1">
      <c r="A25" s="48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1025" ht="36.75" customHeight="1">
      <c r="A26" s="54" t="s">
        <v>105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1025" ht="6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1025" ht="15.95" customHeight="1">
      <c r="A28" s="55" t="s">
        <v>30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1025" ht="27.75" customHeight="1">
      <c r="A29" s="56" t="s">
        <v>31</v>
      </c>
      <c r="B29" s="56"/>
      <c r="C29" s="56"/>
      <c r="D29" s="56"/>
      <c r="E29" s="56"/>
      <c r="F29" s="56"/>
      <c r="G29" s="56" t="s">
        <v>32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1025" ht="15.75" hidden="1">
      <c r="A30" s="57">
        <v>1</v>
      </c>
      <c r="B30" s="57"/>
      <c r="C30" s="57"/>
      <c r="D30" s="57"/>
      <c r="E30" s="57"/>
      <c r="F30" s="57"/>
      <c r="G30" s="56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1025" ht="10.5" hidden="1" customHeight="1">
      <c r="A31" s="63" t="s">
        <v>33</v>
      </c>
      <c r="B31" s="63"/>
      <c r="C31" s="63"/>
      <c r="D31" s="63"/>
      <c r="E31" s="63"/>
      <c r="F31" s="63"/>
      <c r="G31" s="64" t="s">
        <v>34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7" t="s">
        <v>35</v>
      </c>
    </row>
    <row r="32" spans="1:1025" ht="20.25" customHeight="1">
      <c r="A32" s="63">
        <v>1</v>
      </c>
      <c r="B32" s="63"/>
      <c r="C32" s="63"/>
      <c r="D32" s="63"/>
      <c r="E32" s="63"/>
      <c r="F32" s="63"/>
      <c r="G32" s="64" t="s">
        <v>88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CA32" s="7" t="s">
        <v>36</v>
      </c>
    </row>
    <row r="33" spans="1:79" ht="6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5" customHeight="1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54" t="s">
        <v>89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3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95" customHeight="1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31</v>
      </c>
      <c r="B38" s="56"/>
      <c r="C38" s="56"/>
      <c r="D38" s="56"/>
      <c r="E38" s="56"/>
      <c r="F38" s="56"/>
      <c r="G38" s="56" t="s">
        <v>39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5.75" hidden="1">
      <c r="A39" s="57">
        <v>1</v>
      </c>
      <c r="B39" s="57"/>
      <c r="C39" s="57"/>
      <c r="D39" s="57"/>
      <c r="E39" s="57"/>
      <c r="F39" s="57"/>
      <c r="G39" s="56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ht="10.5" hidden="1" customHeight="1">
      <c r="A40" s="63" t="s">
        <v>40</v>
      </c>
      <c r="B40" s="63"/>
      <c r="C40" s="63"/>
      <c r="D40" s="63"/>
      <c r="E40" s="63"/>
      <c r="F40" s="63"/>
      <c r="G40" s="64" t="s">
        <v>34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CA40" s="7" t="s">
        <v>41</v>
      </c>
    </row>
    <row r="41" spans="1:79" ht="23.85" customHeight="1">
      <c r="A41" s="63">
        <v>1</v>
      </c>
      <c r="B41" s="63"/>
      <c r="C41" s="63"/>
      <c r="D41" s="63"/>
      <c r="E41" s="63"/>
      <c r="F41" s="63"/>
      <c r="G41" s="64" t="s">
        <v>90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CA41" s="7" t="s">
        <v>42</v>
      </c>
    </row>
    <row r="42" spans="1:79" ht="15.95" customHeight="1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79" ht="15" customHeight="1">
      <c r="A43" s="65" t="s">
        <v>44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30"/>
      <c r="BB43" s="30"/>
      <c r="BC43" s="30"/>
      <c r="BD43" s="30"/>
      <c r="BE43" s="30"/>
      <c r="BF43" s="30"/>
      <c r="BG43" s="30"/>
      <c r="BH43" s="30"/>
      <c r="BI43" s="31"/>
      <c r="BJ43" s="31"/>
      <c r="BK43" s="31"/>
      <c r="BL43" s="31"/>
    </row>
    <row r="44" spans="1:79" ht="15.95" customHeight="1">
      <c r="A44" s="57" t="s">
        <v>31</v>
      </c>
      <c r="B44" s="57"/>
      <c r="C44" s="57"/>
      <c r="D44" s="57" t="s">
        <v>45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 t="s">
        <v>46</v>
      </c>
      <c r="AD44" s="57"/>
      <c r="AE44" s="57"/>
      <c r="AF44" s="57"/>
      <c r="AG44" s="57"/>
      <c r="AH44" s="57"/>
      <c r="AI44" s="57"/>
      <c r="AJ44" s="57"/>
      <c r="AK44" s="57" t="s">
        <v>47</v>
      </c>
      <c r="AL44" s="57"/>
      <c r="AM44" s="57"/>
      <c r="AN44" s="57"/>
      <c r="AO44" s="57"/>
      <c r="AP44" s="57"/>
      <c r="AQ44" s="57"/>
      <c r="AR44" s="57"/>
      <c r="AS44" s="57" t="s">
        <v>48</v>
      </c>
      <c r="AT44" s="57"/>
      <c r="AU44" s="57"/>
      <c r="AV44" s="57"/>
      <c r="AW44" s="57"/>
      <c r="AX44" s="57"/>
      <c r="AY44" s="57"/>
      <c r="AZ44" s="57"/>
      <c r="BA44" s="3"/>
      <c r="BB44" s="3"/>
      <c r="BC44" s="3"/>
      <c r="BD44" s="3"/>
      <c r="BE44" s="3"/>
      <c r="BF44" s="3"/>
      <c r="BG44" s="3"/>
      <c r="BH44" s="3"/>
    </row>
    <row r="45" spans="1:79" ht="29.1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3"/>
      <c r="BB45" s="3"/>
      <c r="BC45" s="3"/>
      <c r="BD45" s="3"/>
      <c r="BE45" s="3"/>
      <c r="BF45" s="3"/>
      <c r="BG45" s="3"/>
      <c r="BH45" s="3"/>
    </row>
    <row r="46" spans="1:79" ht="15.75">
      <c r="A46" s="57">
        <v>1</v>
      </c>
      <c r="B46" s="57"/>
      <c r="C46" s="57"/>
      <c r="D46" s="57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3"/>
      <c r="BB46" s="3"/>
      <c r="BC46" s="3"/>
      <c r="BD46" s="3"/>
      <c r="BE46" s="3"/>
      <c r="BF46" s="3"/>
      <c r="BG46" s="3"/>
      <c r="BH46" s="3"/>
    </row>
    <row r="47" spans="1:79" s="34" customFormat="1" ht="12.75" hidden="1" customHeight="1">
      <c r="A47" s="63" t="s">
        <v>40</v>
      </c>
      <c r="B47" s="63"/>
      <c r="C47" s="63"/>
      <c r="D47" s="63" t="s">
        <v>34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9" t="s">
        <v>49</v>
      </c>
      <c r="AD47" s="69"/>
      <c r="AE47" s="69"/>
      <c r="AF47" s="69"/>
      <c r="AG47" s="69"/>
      <c r="AH47" s="69"/>
      <c r="AI47" s="69"/>
      <c r="AJ47" s="69"/>
      <c r="AK47" s="69" t="s">
        <v>50</v>
      </c>
      <c r="AL47" s="69"/>
      <c r="AM47" s="69"/>
      <c r="AN47" s="69"/>
      <c r="AO47" s="69"/>
      <c r="AP47" s="69"/>
      <c r="AQ47" s="69"/>
      <c r="AR47" s="69"/>
      <c r="AS47" s="63" t="s">
        <v>51</v>
      </c>
      <c r="AT47" s="63"/>
      <c r="AU47" s="63"/>
      <c r="AV47" s="63"/>
      <c r="AW47" s="63"/>
      <c r="AX47" s="63"/>
      <c r="AY47" s="63"/>
      <c r="AZ47" s="63"/>
      <c r="BA47" s="32"/>
      <c r="BB47" s="33"/>
      <c r="BC47" s="33"/>
      <c r="BD47" s="33"/>
      <c r="BE47" s="33"/>
      <c r="BF47" s="33"/>
      <c r="BG47" s="33"/>
      <c r="BH47" s="33"/>
      <c r="CA47" s="34" t="s">
        <v>52</v>
      </c>
    </row>
    <row r="48" spans="1:79" ht="31.5" customHeight="1">
      <c r="A48" s="63">
        <v>1</v>
      </c>
      <c r="B48" s="63"/>
      <c r="C48" s="63"/>
      <c r="D48" s="64" t="s">
        <v>96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70">
        <f>1719600+107000+38000</f>
        <v>1864600</v>
      </c>
      <c r="AD48" s="70"/>
      <c r="AE48" s="70"/>
      <c r="AF48" s="70"/>
      <c r="AG48" s="70"/>
      <c r="AH48" s="70"/>
      <c r="AI48" s="70"/>
      <c r="AJ48" s="70"/>
      <c r="AK48" s="70">
        <v>0</v>
      </c>
      <c r="AL48" s="70"/>
      <c r="AM48" s="70"/>
      <c r="AN48" s="70"/>
      <c r="AO48" s="70"/>
      <c r="AP48" s="70"/>
      <c r="AQ48" s="70"/>
      <c r="AR48" s="70">
        <f>SUM(AK48:AQ48)</f>
        <v>0</v>
      </c>
      <c r="AS48" s="70">
        <f>AC48+AK48</f>
        <v>1864600</v>
      </c>
      <c r="AT48" s="70"/>
      <c r="AU48" s="70"/>
      <c r="AV48" s="70"/>
      <c r="AW48" s="70"/>
      <c r="AX48" s="70"/>
      <c r="AY48" s="70"/>
      <c r="AZ48" s="70"/>
      <c r="BA48" s="35"/>
      <c r="BB48" s="35"/>
      <c r="BC48" s="35"/>
      <c r="BD48" s="35"/>
      <c r="BE48" s="35"/>
      <c r="BF48" s="35"/>
      <c r="BG48" s="35"/>
      <c r="BH48" s="35"/>
      <c r="CA48" s="7" t="s">
        <v>53</v>
      </c>
    </row>
    <row r="49" spans="1:79" ht="28.5" customHeight="1">
      <c r="A49" s="63">
        <v>2</v>
      </c>
      <c r="B49" s="63"/>
      <c r="C49" s="63"/>
      <c r="D49" s="64" t="s">
        <v>98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70">
        <v>6400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>
        <f>SUM(AK49:AQ49)</f>
        <v>0</v>
      </c>
      <c r="AS49" s="70">
        <f>AC49+AK49</f>
        <v>6400</v>
      </c>
      <c r="AT49" s="70"/>
      <c r="AU49" s="70"/>
      <c r="AV49" s="70"/>
      <c r="AW49" s="70"/>
      <c r="AX49" s="70"/>
      <c r="AY49" s="70"/>
      <c r="AZ49" s="70"/>
      <c r="BA49" s="35"/>
      <c r="BB49" s="35"/>
      <c r="BC49" s="35"/>
      <c r="BD49" s="35"/>
      <c r="BE49" s="35"/>
      <c r="BF49" s="35"/>
      <c r="BG49" s="35"/>
      <c r="BH49" s="35"/>
      <c r="CA49" s="7" t="s">
        <v>53</v>
      </c>
    </row>
    <row r="50" spans="1:79" s="34" customFormat="1" ht="27.75" customHeight="1">
      <c r="A50" s="67"/>
      <c r="B50" s="67"/>
      <c r="C50" s="67"/>
      <c r="D50" s="68" t="s">
        <v>54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6">
        <f>1726000+107000+38000</f>
        <v>1871000</v>
      </c>
      <c r="AD50" s="66"/>
      <c r="AE50" s="66"/>
      <c r="AF50" s="66"/>
      <c r="AG50" s="66"/>
      <c r="AH50" s="66"/>
      <c r="AI50" s="66"/>
      <c r="AJ50" s="66"/>
      <c r="AK50" s="66">
        <f>AK49</f>
        <v>0</v>
      </c>
      <c r="AL50" s="66"/>
      <c r="AM50" s="66"/>
      <c r="AN50" s="66"/>
      <c r="AO50" s="66"/>
      <c r="AP50" s="66"/>
      <c r="AQ50" s="66"/>
      <c r="AR50" s="66"/>
      <c r="AS50" s="66">
        <f>AC50+AK50</f>
        <v>1871000</v>
      </c>
      <c r="AT50" s="66"/>
      <c r="AU50" s="66"/>
      <c r="AV50" s="66"/>
      <c r="AW50" s="66"/>
      <c r="AX50" s="66"/>
      <c r="AY50" s="66"/>
      <c r="AZ50" s="66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48" t="s">
        <v>55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>
      <c r="A53" s="65" t="s">
        <v>44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5.95" customHeight="1">
      <c r="A54" s="57" t="s">
        <v>31</v>
      </c>
      <c r="B54" s="57"/>
      <c r="C54" s="57"/>
      <c r="D54" s="57" t="s">
        <v>56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46</v>
      </c>
      <c r="AC54" s="57"/>
      <c r="AD54" s="57"/>
      <c r="AE54" s="57"/>
      <c r="AF54" s="57"/>
      <c r="AG54" s="57"/>
      <c r="AH54" s="57"/>
      <c r="AI54" s="57"/>
      <c r="AJ54" s="57" t="s">
        <v>47</v>
      </c>
      <c r="AK54" s="57"/>
      <c r="AL54" s="57"/>
      <c r="AM54" s="57"/>
      <c r="AN54" s="57"/>
      <c r="AO54" s="57"/>
      <c r="AP54" s="57"/>
      <c r="AQ54" s="57"/>
      <c r="AR54" s="57" t="s">
        <v>48</v>
      </c>
      <c r="AS54" s="57"/>
      <c r="AT54" s="57"/>
      <c r="AU54" s="57"/>
      <c r="AV54" s="57"/>
      <c r="AW54" s="57"/>
      <c r="AX54" s="57"/>
      <c r="AY54" s="57"/>
    </row>
    <row r="55" spans="1:79" ht="14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95" customHeight="1">
      <c r="A56" s="57">
        <v>1</v>
      </c>
      <c r="B56" s="57"/>
      <c r="C56" s="57"/>
      <c r="D56" s="57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63" t="s">
        <v>40</v>
      </c>
      <c r="B57" s="63"/>
      <c r="C57" s="63"/>
      <c r="D57" s="64" t="s">
        <v>34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9" t="s">
        <v>49</v>
      </c>
      <c r="AC57" s="69"/>
      <c r="AD57" s="69"/>
      <c r="AE57" s="69"/>
      <c r="AF57" s="69"/>
      <c r="AG57" s="69"/>
      <c r="AH57" s="69"/>
      <c r="AI57" s="69"/>
      <c r="AJ57" s="69" t="s">
        <v>50</v>
      </c>
      <c r="AK57" s="69"/>
      <c r="AL57" s="69"/>
      <c r="AM57" s="69"/>
      <c r="AN57" s="69"/>
      <c r="AO57" s="69"/>
      <c r="AP57" s="69"/>
      <c r="AQ57" s="69"/>
      <c r="AR57" s="69" t="s">
        <v>51</v>
      </c>
      <c r="AS57" s="69"/>
      <c r="AT57" s="69"/>
      <c r="AU57" s="69"/>
      <c r="AV57" s="69"/>
      <c r="AW57" s="69"/>
      <c r="AX57" s="69"/>
      <c r="AY57" s="69"/>
      <c r="CA57" s="7" t="s">
        <v>57</v>
      </c>
    </row>
    <row r="58" spans="1:79" s="34" customFormat="1" ht="12.75" customHeight="1">
      <c r="A58" s="67"/>
      <c r="B58" s="67"/>
      <c r="C58" s="67"/>
      <c r="D58" s="68" t="s">
        <v>48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AB58+AJ58</f>
        <v>0</v>
      </c>
      <c r="AS58" s="72"/>
      <c r="AT58" s="72"/>
      <c r="AU58" s="72"/>
      <c r="AV58" s="72"/>
      <c r="AW58" s="72"/>
      <c r="AX58" s="72"/>
      <c r="AY58" s="72"/>
      <c r="CA58" s="34" t="s">
        <v>58</v>
      </c>
    </row>
    <row r="60" spans="1:79" ht="15.95" customHeight="1">
      <c r="A60" s="55" t="s">
        <v>59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>
      <c r="A61" s="57" t="s">
        <v>31</v>
      </c>
      <c r="B61" s="57"/>
      <c r="C61" s="57"/>
      <c r="D61" s="57"/>
      <c r="E61" s="57"/>
      <c r="F61" s="57"/>
      <c r="G61" s="57" t="s">
        <v>60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 t="s">
        <v>61</v>
      </c>
      <c r="AA61" s="57"/>
      <c r="AB61" s="57"/>
      <c r="AC61" s="57"/>
      <c r="AD61" s="57"/>
      <c r="AE61" s="57" t="s">
        <v>62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 t="s">
        <v>46</v>
      </c>
      <c r="AP61" s="57"/>
      <c r="AQ61" s="57"/>
      <c r="AR61" s="57"/>
      <c r="AS61" s="57"/>
      <c r="AT61" s="57"/>
      <c r="AU61" s="57"/>
      <c r="AV61" s="57"/>
      <c r="AW61" s="57" t="s">
        <v>47</v>
      </c>
      <c r="AX61" s="57"/>
      <c r="AY61" s="57"/>
      <c r="AZ61" s="57"/>
      <c r="BA61" s="57"/>
      <c r="BB61" s="57"/>
      <c r="BC61" s="57"/>
      <c r="BD61" s="57"/>
      <c r="BE61" s="57" t="s">
        <v>48</v>
      </c>
      <c r="BF61" s="57"/>
      <c r="BG61" s="57"/>
      <c r="BH61" s="57"/>
      <c r="BI61" s="57"/>
      <c r="BJ61" s="57"/>
      <c r="BK61" s="57"/>
      <c r="BL61" s="57"/>
    </row>
    <row r="62" spans="1:79" ht="15.95" customHeight="1">
      <c r="A62" s="57">
        <v>1</v>
      </c>
      <c r="B62" s="57"/>
      <c r="C62" s="57"/>
      <c r="D62" s="57"/>
      <c r="E62" s="57"/>
      <c r="F62" s="57"/>
      <c r="G62" s="57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64" t="s">
        <v>34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3" t="s">
        <v>63</v>
      </c>
      <c r="AA63" s="63"/>
      <c r="AB63" s="63"/>
      <c r="AC63" s="63"/>
      <c r="AD63" s="63"/>
      <c r="AE63" s="71" t="s">
        <v>64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69" t="s">
        <v>49</v>
      </c>
      <c r="AP63" s="69"/>
      <c r="AQ63" s="69"/>
      <c r="AR63" s="69"/>
      <c r="AS63" s="69"/>
      <c r="AT63" s="69"/>
      <c r="AU63" s="69"/>
      <c r="AV63" s="69"/>
      <c r="AW63" s="69" t="s">
        <v>65</v>
      </c>
      <c r="AX63" s="69"/>
      <c r="AY63" s="69"/>
      <c r="AZ63" s="69"/>
      <c r="BA63" s="69"/>
      <c r="BB63" s="69"/>
      <c r="BC63" s="69"/>
      <c r="BD63" s="69"/>
      <c r="BE63" s="69" t="s">
        <v>51</v>
      </c>
      <c r="BF63" s="69"/>
      <c r="BG63" s="69"/>
      <c r="BH63" s="69"/>
      <c r="BI63" s="69"/>
      <c r="BJ63" s="69"/>
      <c r="BK63" s="69"/>
      <c r="BL63" s="69"/>
      <c r="CA63" s="7" t="s">
        <v>66</v>
      </c>
    </row>
    <row r="64" spans="1:79" s="34" customFormat="1" ht="12.75" customHeight="1">
      <c r="A64" s="67">
        <v>0</v>
      </c>
      <c r="B64" s="67"/>
      <c r="C64" s="67"/>
      <c r="D64" s="67"/>
      <c r="E64" s="67"/>
      <c r="F64" s="67"/>
      <c r="G64" s="67" t="s">
        <v>67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 t="s">
        <v>68</v>
      </c>
      <c r="BF64" s="72"/>
      <c r="BG64" s="72"/>
      <c r="BH64" s="72"/>
      <c r="BI64" s="72"/>
      <c r="BJ64" s="72"/>
      <c r="BK64" s="72"/>
      <c r="BL64" s="72"/>
      <c r="CA64" s="34" t="s">
        <v>69</v>
      </c>
    </row>
    <row r="65" spans="1:1025" ht="39" customHeight="1">
      <c r="A65" s="63">
        <v>1</v>
      </c>
      <c r="B65" s="63"/>
      <c r="C65" s="63"/>
      <c r="D65" s="63"/>
      <c r="E65" s="63"/>
      <c r="F65" s="63"/>
      <c r="G65" s="64" t="s">
        <v>95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3" t="s">
        <v>92</v>
      </c>
      <c r="AA65" s="63"/>
      <c r="AB65" s="63"/>
      <c r="AC65" s="63"/>
      <c r="AD65" s="63"/>
      <c r="AE65" s="63" t="s">
        <v>93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4">
        <f>1719600+107000+38000</f>
        <v>1864600</v>
      </c>
      <c r="AP65" s="74"/>
      <c r="AQ65" s="74"/>
      <c r="AR65" s="74"/>
      <c r="AS65" s="74"/>
      <c r="AT65" s="74"/>
      <c r="AU65" s="74"/>
      <c r="AV65" s="74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f>AO65+AW65</f>
        <v>1864600</v>
      </c>
      <c r="BF65" s="74"/>
      <c r="BG65" s="74"/>
      <c r="BH65" s="74"/>
      <c r="BI65" s="74"/>
      <c r="BJ65" s="74"/>
      <c r="BK65" s="74"/>
      <c r="BL65" s="74"/>
    </row>
    <row r="66" spans="1:1025" ht="39" customHeight="1">
      <c r="A66" s="63">
        <v>2</v>
      </c>
      <c r="B66" s="63"/>
      <c r="C66" s="63"/>
      <c r="D66" s="63"/>
      <c r="E66" s="63"/>
      <c r="F66" s="63"/>
      <c r="G66" s="64" t="s">
        <v>99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3" t="s">
        <v>92</v>
      </c>
      <c r="AA66" s="63"/>
      <c r="AB66" s="63"/>
      <c r="AC66" s="63"/>
      <c r="AD66" s="63"/>
      <c r="AE66" s="63" t="s">
        <v>93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74">
        <v>6400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6400</v>
      </c>
      <c r="BF66" s="74"/>
      <c r="BG66" s="74"/>
      <c r="BH66" s="74"/>
      <c r="BI66" s="74"/>
      <c r="BJ66" s="74"/>
      <c r="BK66" s="74"/>
      <c r="BL66" s="74"/>
    </row>
    <row r="67" spans="1:1025" s="34" customFormat="1" ht="12.75" customHeight="1">
      <c r="A67" s="67">
        <v>0</v>
      </c>
      <c r="B67" s="67"/>
      <c r="C67" s="67"/>
      <c r="D67" s="67"/>
      <c r="E67" s="67"/>
      <c r="F67" s="67"/>
      <c r="G67" s="67" t="s">
        <v>71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 t="s">
        <v>68</v>
      </c>
      <c r="BF67" s="72"/>
      <c r="BG67" s="72"/>
      <c r="BH67" s="72"/>
      <c r="BI67" s="72"/>
      <c r="BJ67" s="72"/>
      <c r="BK67" s="72"/>
      <c r="BL67" s="72"/>
    </row>
    <row r="68" spans="1:1025" ht="18" customHeight="1">
      <c r="A68" s="63">
        <v>3</v>
      </c>
      <c r="B68" s="63"/>
      <c r="C68" s="63"/>
      <c r="D68" s="63"/>
      <c r="E68" s="63"/>
      <c r="F68" s="63"/>
      <c r="G68" s="64" t="s">
        <v>91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 t="s">
        <v>70</v>
      </c>
      <c r="AA68" s="63"/>
      <c r="AB68" s="63"/>
      <c r="AC68" s="63"/>
      <c r="AD68" s="63"/>
      <c r="AE68" s="63" t="s">
        <v>94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74">
        <v>52311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ref="BE68" si="0">AO68+AW68</f>
        <v>52311</v>
      </c>
      <c r="BF68" s="74"/>
      <c r="BG68" s="74"/>
      <c r="BH68" s="74"/>
      <c r="BI68" s="74"/>
      <c r="BJ68" s="74"/>
      <c r="BK68" s="74"/>
      <c r="BL68" s="74"/>
    </row>
    <row r="69" spans="1:1025" s="34" customFormat="1" ht="12.75" customHeight="1">
      <c r="A69" s="67">
        <v>0</v>
      </c>
      <c r="B69" s="67"/>
      <c r="C69" s="67"/>
      <c r="D69" s="67"/>
      <c r="E69" s="67"/>
      <c r="F69" s="67"/>
      <c r="G69" s="67" t="s">
        <v>72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 t="s">
        <v>68</v>
      </c>
      <c r="BF69" s="72"/>
      <c r="BG69" s="72"/>
      <c r="BH69" s="72"/>
      <c r="BI69" s="72"/>
      <c r="BJ69" s="72"/>
      <c r="BK69" s="72"/>
      <c r="BL69" s="72"/>
    </row>
    <row r="70" spans="1:1025" ht="68.25" customHeight="1">
      <c r="A70" s="63">
        <v>4</v>
      </c>
      <c r="B70" s="63"/>
      <c r="C70" s="63"/>
      <c r="D70" s="63"/>
      <c r="E70" s="63"/>
      <c r="F70" s="63"/>
      <c r="G70" s="64" t="s">
        <v>100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3" t="s">
        <v>92</v>
      </c>
      <c r="AA70" s="63"/>
      <c r="AB70" s="63"/>
      <c r="AC70" s="63"/>
      <c r="AD70" s="63"/>
      <c r="AE70" s="75" t="s">
        <v>106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4">
        <f>(AO65+AO66)/AO68</f>
        <v>35.766855919405096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35.766855919405096</v>
      </c>
      <c r="BF70" s="74"/>
      <c r="BG70" s="74"/>
      <c r="BH70" s="74"/>
      <c r="BI70" s="74"/>
      <c r="BJ70" s="74"/>
      <c r="BK70" s="74"/>
      <c r="BL70" s="74"/>
    </row>
    <row r="71" spans="1:1025" s="34" customFormat="1" ht="12.75" customHeight="1">
      <c r="A71" s="67">
        <v>0</v>
      </c>
      <c r="B71" s="67"/>
      <c r="C71" s="67"/>
      <c r="D71" s="67"/>
      <c r="E71" s="67"/>
      <c r="F71" s="67"/>
      <c r="G71" s="67" t="s">
        <v>73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 t="s">
        <v>68</v>
      </c>
      <c r="BF71" s="72"/>
      <c r="BG71" s="72"/>
      <c r="BH71" s="72"/>
      <c r="BI71" s="72"/>
      <c r="BJ71" s="72"/>
      <c r="BK71" s="72"/>
      <c r="BL71" s="72"/>
    </row>
    <row r="72" spans="1:1025" ht="42" customHeight="1">
      <c r="A72" s="63">
        <v>5</v>
      </c>
      <c r="B72" s="63"/>
      <c r="C72" s="63"/>
      <c r="D72" s="63"/>
      <c r="E72" s="63"/>
      <c r="F72" s="63"/>
      <c r="G72" s="64" t="s">
        <v>97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3" t="s">
        <v>74</v>
      </c>
      <c r="AA72" s="63"/>
      <c r="AB72" s="63"/>
      <c r="AC72" s="63"/>
      <c r="AD72" s="63"/>
      <c r="AE72" s="75" t="s">
        <v>101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4">
        <v>100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100</v>
      </c>
      <c r="BF72" s="74"/>
      <c r="BG72" s="74"/>
      <c r="BH72" s="74"/>
      <c r="BI72" s="74"/>
      <c r="BJ72" s="74"/>
      <c r="BK72" s="74"/>
      <c r="BL72" s="74"/>
    </row>
    <row r="73" spans="1:1025" s="22" customFormat="1" ht="9.1999999999999993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</row>
    <row r="74" spans="1:1025" s="22" customFormat="1" ht="4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</row>
    <row r="75" spans="1:1025" s="6" customFormat="1" ht="18.75" customHeight="1">
      <c r="A75" s="83" t="s">
        <v>75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5"/>
      <c r="AO75" s="77" t="s">
        <v>76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1025" s="22" customForma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9" t="s">
        <v>77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6"/>
      <c r="AO76" s="79" t="s">
        <v>78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</row>
    <row r="77" spans="1:1025" s="22" customFormat="1" ht="15.95" customHeight="1">
      <c r="A77" s="81" t="s">
        <v>79</v>
      </c>
      <c r="B77" s="81"/>
      <c r="C77" s="81"/>
      <c r="D77" s="81"/>
      <c r="E77" s="81"/>
      <c r="F77" s="81"/>
      <c r="G77" s="81"/>
      <c r="H77" s="8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</row>
    <row r="78" spans="1:1025" s="22" customFormat="1" ht="18" customHeight="1">
      <c r="A78" s="82" t="s">
        <v>80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37"/>
      <c r="S78" s="37"/>
      <c r="T78" s="37"/>
      <c r="U78" s="37"/>
      <c r="V78" s="37"/>
      <c r="W78" s="37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</row>
    <row r="79" spans="1:1025" s="22" customFormat="1">
      <c r="A79" s="80" t="s">
        <v>81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</row>
    <row r="80" spans="1:1025" s="22" customFormat="1" ht="10.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</row>
    <row r="81" spans="1:1025" s="6" customFormat="1" ht="22.5" customHeight="1">
      <c r="A81" s="83" t="s">
        <v>102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5"/>
      <c r="AO81" s="77" t="s">
        <v>103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1025" s="22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9" t="s">
        <v>77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6"/>
      <c r="AO82" s="79" t="s">
        <v>78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</row>
    <row r="83" spans="1:1025" s="22" customFormat="1">
      <c r="A83" s="78" t="s">
        <v>104</v>
      </c>
      <c r="B83" s="78"/>
      <c r="C83" s="78"/>
      <c r="D83" s="78"/>
      <c r="E83" s="78"/>
      <c r="F83" s="78"/>
      <c r="G83" s="78"/>
      <c r="H83" s="7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</row>
    <row r="84" spans="1:1025" s="22" customFormat="1">
      <c r="A84" s="79" t="s">
        <v>82</v>
      </c>
      <c r="B84" s="79"/>
      <c r="C84" s="79"/>
      <c r="D84" s="79"/>
      <c r="E84" s="79"/>
      <c r="F84" s="79"/>
      <c r="G84" s="79"/>
      <c r="H84" s="79"/>
      <c r="I84" s="40"/>
      <c r="J84" s="40"/>
      <c r="K84" s="40"/>
      <c r="L84" s="40"/>
      <c r="M84" s="40"/>
      <c r="N84" s="40"/>
      <c r="O84" s="40"/>
      <c r="P84" s="40"/>
      <c r="Q84" s="40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</row>
    <row r="85" spans="1:1025" s="22" customFormat="1" ht="25.7" customHeight="1">
      <c r="A85" s="41" t="s">
        <v>83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</row>
  </sheetData>
  <mergeCells count="214">
    <mergeCell ref="BE65:BL65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F65"/>
    <mergeCell ref="G65:Y65"/>
    <mergeCell ref="Z65:AD65"/>
    <mergeCell ref="AO75:BG75"/>
    <mergeCell ref="A83:H83"/>
    <mergeCell ref="A84:H84"/>
    <mergeCell ref="W76:AM76"/>
    <mergeCell ref="AO76:BG76"/>
    <mergeCell ref="A79:AS79"/>
    <mergeCell ref="AO81:BG81"/>
    <mergeCell ref="AO82:BG82"/>
    <mergeCell ref="W82:AM82"/>
    <mergeCell ref="A77:H77"/>
    <mergeCell ref="A78:Q78"/>
    <mergeCell ref="A81:X81"/>
    <mergeCell ref="Y75:AM75"/>
    <mergeCell ref="A75:X75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G64:Y64"/>
    <mergeCell ref="Z64:AD64"/>
    <mergeCell ref="AE64:AN64"/>
    <mergeCell ref="AO64:AV64"/>
    <mergeCell ref="AW64:BD64"/>
    <mergeCell ref="BE64:BL64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E65:AN65"/>
    <mergeCell ref="AO65:AV65"/>
    <mergeCell ref="AW65:BD65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K50:AR50"/>
    <mergeCell ref="A50:C50"/>
    <mergeCell ref="D50:AB50"/>
    <mergeCell ref="AC50:AJ50"/>
    <mergeCell ref="AS50:AZ50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39:F39"/>
    <mergeCell ref="G39:BL39"/>
    <mergeCell ref="A40:F40"/>
    <mergeCell ref="G40:BL40"/>
    <mergeCell ref="A41:F41"/>
    <mergeCell ref="G41:BL41"/>
    <mergeCell ref="A42:AZ42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25:BL25"/>
    <mergeCell ref="A26:BL26"/>
    <mergeCell ref="A28:BL28"/>
    <mergeCell ref="A29:F29"/>
    <mergeCell ref="G29:BL29"/>
    <mergeCell ref="A30:F30"/>
    <mergeCell ref="G30:BL30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22:W22"/>
    <mergeCell ref="X22:AG22"/>
    <mergeCell ref="AH22:AW22"/>
    <mergeCell ref="AX22:BG22"/>
    <mergeCell ref="BH22:BL22"/>
    <mergeCell ref="A23:J23"/>
    <mergeCell ref="K23:U23"/>
    <mergeCell ref="V23:Y23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7:L17"/>
    <mergeCell ref="N17:AS17"/>
    <mergeCell ref="AU17:BB17"/>
    <mergeCell ref="B19:L19"/>
    <mergeCell ref="N19:Y1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</mergeCells>
  <conditionalFormatting sqref="G68 G64:L65">
    <cfRule type="cellIs" dxfId="11" priority="5" operator="equal">
      <formula>$G63</formula>
    </cfRule>
  </conditionalFormatting>
  <conditionalFormatting sqref="D50:I50">
    <cfRule type="cellIs" dxfId="10" priority="6" operator="equal">
      <formula>#REF!</formula>
    </cfRule>
  </conditionalFormatting>
  <conditionalFormatting sqref="A64:F72">
    <cfRule type="cellIs" dxfId="9" priority="7" operator="equal">
      <formula>0</formula>
    </cfRule>
  </conditionalFormatting>
  <conditionalFormatting sqref="G69:L70">
    <cfRule type="cellIs" dxfId="8" priority="11" operator="equal">
      <formula>#REF!</formula>
    </cfRule>
  </conditionalFormatting>
  <conditionalFormatting sqref="D49">
    <cfRule type="cellIs" dxfId="7" priority="15" operator="equal">
      <formula>$D47</formula>
    </cfRule>
  </conditionalFormatting>
  <conditionalFormatting sqref="G67:L67">
    <cfRule type="cellIs" dxfId="6" priority="16" operator="equal">
      <formula>#REF!</formula>
    </cfRule>
  </conditionalFormatting>
  <conditionalFormatting sqref="G72">
    <cfRule type="cellIs" dxfId="5" priority="20" operator="equal">
      <formula>#REF!</formula>
    </cfRule>
  </conditionalFormatting>
  <conditionalFormatting sqref="D48">
    <cfRule type="cellIs" dxfId="4" priority="3" operator="equal">
      <formula>$D46</formula>
    </cfRule>
  </conditionalFormatting>
  <conditionalFormatting sqref="G66">
    <cfRule type="cellIs" dxfId="3" priority="22" operator="equal">
      <formula>$G64</formula>
    </cfRule>
  </conditionalFormatting>
  <conditionalFormatting sqref="G65">
    <cfRule type="cellIs" dxfId="2" priority="2" operator="equal">
      <formula>$G63</formula>
    </cfRule>
  </conditionalFormatting>
  <conditionalFormatting sqref="G70">
    <cfRule type="cellIs" dxfId="1" priority="1" operator="equal">
      <formula>#REF!</formula>
    </cfRule>
  </conditionalFormatting>
  <conditionalFormatting sqref="G71:L71">
    <cfRule type="cellIs" dxfId="0" priority="23" operator="equal">
      <formula>#REF!</formula>
    </cfRule>
  </conditionalFormatting>
  <pageMargins left="0.32013888888888897" right="0.32986111111111099" top="0.39374999999999999" bottom="0.39374999999999999" header="0.51180555555555496" footer="0.4"/>
  <pageSetup paperSize="9" scale="7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КПК0210191</vt:lpstr>
      <vt:lpstr>КПК0210191!Print_Area_0</vt:lpstr>
      <vt:lpstr>КПК0210191!аа11</vt:lpstr>
      <vt:lpstr>КПК0210191!Область_печати</vt:lpstr>
      <vt:lpstr>КПК0210191!я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2020-10-29T07:52:16Z</cp:lastPrinted>
  <dcterms:created xsi:type="dcterms:W3CDTF">2016-08-15T09:54:21Z</dcterms:created>
  <dcterms:modified xsi:type="dcterms:W3CDTF">2020-10-30T13:05:50Z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