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КПК0212144" sheetId="1" r:id="rId1"/>
  </sheets>
  <definedNames>
    <definedName name="Print_Area_0" localSheetId="0">КПК0212144!$A$1:$BM$85</definedName>
    <definedName name="Print_Area_0_0" localSheetId="0">КПК0212144!$A$1:$BM$85</definedName>
    <definedName name="Print_Area_0_0_0" localSheetId="0">КПК0212144!$A$1:$BM$85</definedName>
    <definedName name="Print_Area_0_0_0_0" localSheetId="0">КПК0212144!$A$1:$BM$85</definedName>
    <definedName name="_xlnm.Print_Area" localSheetId="0">КПК0212144!$A$1:$BM$85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67" i="1"/>
  <c r="AO65"/>
  <c r="AB57"/>
  <c r="AB58" s="1"/>
  <c r="AR58" s="1"/>
  <c r="AC48"/>
  <c r="AC49" s="1"/>
  <c r="AJ49" s="1"/>
  <c r="AS21"/>
  <c r="BE65"/>
  <c r="U21"/>
  <c r="BE72"/>
  <c r="BE71"/>
  <c r="BE70"/>
  <c r="BE69"/>
  <c r="BE68"/>
  <c r="BE67"/>
  <c r="BE66"/>
  <c r="AS48"/>
  <c r="AR57" l="1"/>
  <c r="AS49"/>
</calcChain>
</file>

<file path=xl/sharedStrings.xml><?xml version="1.0" encoding="utf-8"?>
<sst xmlns="http://schemas.openxmlformats.org/spreadsheetml/2006/main" count="140" uniqueCount="107">
  <si>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</si>
  <si>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</si>
  <si>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</si>
  <si>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</si>
  <si>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</si>
  <si>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</si>
  <si>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</si>
  <si>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</si>
  <si>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</si>
  <si>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</si>
  <si>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</si>
  <si>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</si>
  <si>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</si>
  <si>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</si>
  <si>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</si>
  <si>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</si>
  <si>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</si>
  <si>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</si>
  <si>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</si>
  <si>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</si>
  <si>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</si>
  <si>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</si>
  <si>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</si>
  <si>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</si>
  <si>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</si>
  <si>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</si>
  <si>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</si>
  <si>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</si>
  <si>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</si>
  <si>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</si>
  <si>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</si>
  <si>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</si>
  <si>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</si>
  <si>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</si>
  <si>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</si>
  <si>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</si>
  <si>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</si>
  <si>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</si>
  <si>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Підвищення якості та ефективності надання медичної допомоги, збереження та зміцнення здоров`я населення, зростання тривалості_x000D_
життя та зниження рівня захворюваності, інвалідності і смертності</t>
  </si>
  <si>
    <t>s4.6</t>
  </si>
  <si>
    <t>7. Мета бюджетної програми</t>
  </si>
  <si>
    <t>Забезпечення лікування хворих на цукровий та нецукровий діабет</t>
  </si>
  <si>
    <t>8. Завдання бюджетної програми</t>
  </si>
  <si>
    <t>Завдання</t>
  </si>
  <si>
    <t>npp</t>
  </si>
  <si>
    <t>p4.7</t>
  </si>
  <si>
    <t>Забезпечення хворих на цукровий діабет препаратами інсуліну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</si>
  <si>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</si>
  <si>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</si>
  <si>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</si>
  <si>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</si>
  <si>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</si>
  <si>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</si>
  <si>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</si>
  <si>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</si>
  <si>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</si>
  <si>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</si>
  <si>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</si>
  <si>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 надання хворих на цукровий  діабет препаратами інсуліну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</si>
  <si>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</si>
  <si>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</si>
  <si>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</si>
  <si>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</si>
  <si>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</si>
  <si>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"Забезпечення централізованих заходів з лікування хворих на цукровий та нецукровий діабет" 2020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</si>
  <si>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</si>
  <si>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</si>
  <si>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</si>
  <si>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</si>
  <si>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</si>
  <si>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</si>
  <si>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</si>
  <si>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</si>
  <si>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</si>
  <si>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</si>
  <si>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</si>
  <si>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на забезпечення медикаментами хворих на цукровий діабет</t>
  </si>
  <si>
    <t>грн.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</si>
  <si>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</si>
  <si>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</si>
  <si>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</si>
  <si>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</si>
  <si>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Ефективності</t>
  </si>
  <si>
    <t>забезпеченість хворих на цукровий діабет препаратами інсуліну</t>
  </si>
  <si>
    <t>Якості</t>
  </si>
  <si>
    <t>динаміка кількості хворих на цукровий діабет, забезпечених інсуліном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</si>
  <si>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</si>
  <si>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</si>
  <si>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</si>
  <si>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</si>
  <si>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</si>
  <si>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</si>
  <si>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</si>
  <si>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</si>
  <si>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</si>
  <si>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%</t>
  </si>
  <si>
    <t>середня вартість медикаментів на одного хворого</t>
  </si>
  <si>
    <t>Виконавчий комтет Ніжинської міської ради Чернігівської області</t>
  </si>
  <si>
    <t>Розпорядження</t>
  </si>
  <si>
    <t>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2020_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міської ради №7-65/2019, №8-65/2019 від 24.12.2019р., рішення міської ради №18-68/2020 від 26.02.2020р., рішення міської ради №4-71/2020 від 08.04.2020р., рішення міської ради №9-72/2020 від 29.04.2020р., рішення міської ради VII скликання від 18.09.2020р. №1-78/2020., рішення міської ради VII скликання від 30.09.2020р. №17-79/2020.</t>
  </si>
  <si>
    <t>рішення сесії №7-65/2019, №8-65/2019 від 24.12.2019 рокурішення міської ради №18-68/2020 від 26.02.2020р., рішення міської ради №4-71/2020 від 08.04.2020р., рішення міської ради №9-72/2020 від 29.04.2020р., рішення міської ради від 18.09.2020р. №1-78/2020, рішення міської ради від 30.09.2020р. №17-79/2020.</t>
  </si>
  <si>
    <t>дані внутрішнього аналізу (3610928,27/4274000,00*100)</t>
  </si>
  <si>
    <t>фінансова звітність (3610928,27/508)</t>
  </si>
  <si>
    <t>дані внутрішнього аналізу 508/492*100)</t>
  </si>
  <si>
    <t>Начальник фінансового управління Ніжинської міської ради</t>
  </si>
  <si>
    <t>Л.В. Писаренко</t>
  </si>
  <si>
    <t xml:space="preserve">          06.10.2020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</si>
</sst>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sz val="9"/>
      <name val="Times New Roman"/>
      <family val="1"/>
      <charset val="1"/>
    </font>
    <font>
      <b/>
      <u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right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4" fontId="18" fillId="0" borderId="1" xfId="0" applyNumberFormat="1" applyFont="1" applyFill="1" applyBorder="1" applyAlignment="1"/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5"/>
  <sheetViews>
    <sheetView tabSelected="1" topLeftCell="A52" zoomScale="70" zoomScaleNormal="70" workbookViewId="0">
      <selection activeCell="AE65" sqref="AE65:AN65"/>
    </sheetView>
  </sheetViews>
  <sheetFormatPr defaultRowHeight="12.75"/>
  <cols>
    <col min="1" max="64" width="3.140625" style="1" customWidth="1"/>
    <col min="65" max="65" width="2.140625" style="1"/>
    <col min="66" max="77" width="2.28515625" style="1"/>
    <col min="78" max="78" width="3.85546875" style="1"/>
    <col min="79" max="79" width="0" style="1" hidden="1"/>
    <col min="80" max="1025" width="8.28515625" style="1"/>
    <col min="1026" max="16384" width="9.140625" style="2"/>
  </cols>
  <sheetData>
    <row r="1" spans="1:77" ht="44.25" customHeight="1">
      <c r="AO1" s="47" t="s">
        <v>0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>
      <c r="AO2" s="48" t="s">
        <v>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>
      <c r="AO3" s="48" t="s">
        <v>98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27.75" customHeight="1">
      <c r="AO4" s="49" t="s">
        <v>97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>
      <c r="AO5" s="50" t="s">
        <v>2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7" customHeight="1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5.95" customHeight="1">
      <c r="AO7" s="52" t="s">
        <v>3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9" spans="1:77" ht="15.95" customHeight="1">
      <c r="A9" s="53" t="s">
        <v>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77" ht="20.25" customHeight="1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6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77" ht="14.25" customHeight="1">
      <c r="A12" s="4" t="s">
        <v>6</v>
      </c>
      <c r="B12" s="54" t="s"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"/>
      <c r="N12" s="55" t="s">
        <v>8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6"/>
      <c r="AU12" s="56" t="s">
        <v>9</v>
      </c>
      <c r="AV12" s="56"/>
      <c r="AW12" s="56"/>
      <c r="AX12" s="56"/>
      <c r="AY12" s="56"/>
      <c r="AZ12" s="56"/>
      <c r="BA12" s="56"/>
      <c r="BB12" s="5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</row>
    <row r="13" spans="1:77" ht="24" customHeight="1">
      <c r="A13" s="7"/>
      <c r="B13" s="57" t="s">
        <v>10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7"/>
      <c r="N13" s="58" t="s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7"/>
      <c r="AU13" s="57" t="s">
        <v>12</v>
      </c>
      <c r="AV13" s="57"/>
      <c r="AW13" s="57"/>
      <c r="AX13" s="57"/>
      <c r="AY13" s="57"/>
      <c r="AZ13" s="57"/>
      <c r="BA13" s="57"/>
      <c r="BB13" s="5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>
      <c r="BE14" s="8"/>
      <c r="BF14" s="8"/>
      <c r="BG14" s="8"/>
      <c r="BH14" s="8"/>
      <c r="BI14" s="8"/>
      <c r="BJ14" s="8"/>
      <c r="BK14" s="8"/>
      <c r="BL14" s="8"/>
    </row>
    <row r="15" spans="1:77" ht="15" customHeight="1">
      <c r="A15" s="9" t="s">
        <v>13</v>
      </c>
      <c r="B15" s="54" t="s"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"/>
      <c r="N15" s="55" t="s">
        <v>8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6"/>
      <c r="AU15" s="56" t="s">
        <v>9</v>
      </c>
      <c r="AV15" s="56"/>
      <c r="AW15" s="56"/>
      <c r="AX15" s="56"/>
      <c r="AY15" s="56"/>
      <c r="AZ15" s="56"/>
      <c r="BA15" s="56"/>
      <c r="BB15" s="56"/>
      <c r="BC15" s="10"/>
      <c r="BD15" s="10"/>
      <c r="BE15" s="10"/>
      <c r="BF15" s="10"/>
      <c r="BG15" s="10"/>
      <c r="BH15" s="10"/>
      <c r="BI15" s="10"/>
      <c r="BJ15" s="10"/>
      <c r="BK15" s="10"/>
      <c r="BL15" s="11"/>
      <c r="BM15" s="12"/>
      <c r="BN15" s="12"/>
      <c r="BO15" s="12"/>
      <c r="BP15" s="10"/>
      <c r="BQ15" s="10"/>
      <c r="BR15" s="10"/>
      <c r="BS15" s="10"/>
      <c r="BT15" s="10"/>
      <c r="BU15" s="10"/>
      <c r="BV15" s="10"/>
      <c r="BW15" s="10"/>
    </row>
    <row r="16" spans="1:77" ht="24" customHeight="1">
      <c r="A16" s="13"/>
      <c r="B16" s="57" t="s">
        <v>10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7"/>
      <c r="N16" s="58" t="s">
        <v>15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7"/>
      <c r="AU16" s="57" t="s">
        <v>12</v>
      </c>
      <c r="AV16" s="57"/>
      <c r="AW16" s="57"/>
      <c r="AX16" s="57"/>
      <c r="AY16" s="57"/>
      <c r="AZ16" s="57"/>
      <c r="BA16" s="57"/>
      <c r="BB16" s="57"/>
      <c r="BC16" s="14"/>
      <c r="BD16" s="14"/>
      <c r="BE16" s="14"/>
      <c r="BF16" s="14"/>
      <c r="BG16" s="14"/>
      <c r="BH16" s="14"/>
      <c r="BI16" s="14"/>
      <c r="BJ16" s="14"/>
      <c r="BK16" s="15"/>
      <c r="BL16" s="14"/>
      <c r="BM16" s="12"/>
      <c r="BN16" s="12"/>
      <c r="BO16" s="12"/>
      <c r="BP16" s="14"/>
      <c r="BQ16" s="14"/>
      <c r="BR16" s="14"/>
      <c r="BS16" s="14"/>
      <c r="BT16" s="14"/>
      <c r="BU16" s="14"/>
      <c r="BV16" s="14"/>
      <c r="BW16" s="14"/>
    </row>
    <row r="18" spans="1:79" ht="28.5" customHeight="1">
      <c r="A18" s="4" t="s">
        <v>16</v>
      </c>
      <c r="B18" s="54" t="s"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N18" s="54" t="s">
        <v>18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10"/>
      <c r="AA18" s="54" t="s">
        <v>19</v>
      </c>
      <c r="AB18" s="54"/>
      <c r="AC18" s="54"/>
      <c r="AD18" s="54"/>
      <c r="AE18" s="54"/>
      <c r="AF18" s="54"/>
      <c r="AG18" s="54"/>
      <c r="AH18" s="54"/>
      <c r="AI18" s="54"/>
      <c r="AJ18" s="10"/>
      <c r="AK18" s="59" t="s">
        <v>20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10"/>
      <c r="BE18" s="54" t="s">
        <v>21</v>
      </c>
      <c r="BF18" s="54"/>
      <c r="BG18" s="54"/>
      <c r="BH18" s="54"/>
      <c r="BI18" s="54"/>
      <c r="BJ18" s="54"/>
      <c r="BK18" s="54"/>
      <c r="BL18" s="54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</row>
    <row r="19" spans="1:79" ht="25.7" customHeight="1">
      <c r="B19" s="57" t="s">
        <v>10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7" t="s">
        <v>22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14"/>
      <c r="AA19" s="60" t="s">
        <v>23</v>
      </c>
      <c r="AB19" s="60"/>
      <c r="AC19" s="60"/>
      <c r="AD19" s="60"/>
      <c r="AE19" s="60"/>
      <c r="AF19" s="60"/>
      <c r="AG19" s="60"/>
      <c r="AH19" s="60"/>
      <c r="AI19" s="60"/>
      <c r="AJ19" s="14"/>
      <c r="AK19" s="61" t="s">
        <v>24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14"/>
      <c r="BE19" s="57" t="s">
        <v>25</v>
      </c>
      <c r="BF19" s="57"/>
      <c r="BG19" s="57"/>
      <c r="BH19" s="57"/>
      <c r="BI19" s="57"/>
      <c r="BJ19" s="57"/>
      <c r="BK19" s="57"/>
      <c r="BL19" s="57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ht="6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9.25" customHeight="1">
      <c r="A21" s="62" t="s">
        <v>26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>
        <f>AS21+I22</f>
        <v>3610928.27</v>
      </c>
      <c r="V21" s="63"/>
      <c r="W21" s="63"/>
      <c r="X21" s="63"/>
      <c r="Y21" s="63"/>
      <c r="Z21" s="63"/>
      <c r="AA21" s="63"/>
      <c r="AB21" s="63"/>
      <c r="AC21" s="63"/>
      <c r="AD21" s="63"/>
      <c r="AE21" s="64" t="s">
        <v>27</v>
      </c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3">
        <f>2730128.27+50000+830800</f>
        <v>3610928.27</v>
      </c>
      <c r="AT21" s="63"/>
      <c r="AU21" s="63"/>
      <c r="AV21" s="63"/>
      <c r="AW21" s="63"/>
      <c r="AX21" s="63"/>
      <c r="AY21" s="63"/>
      <c r="AZ21" s="63"/>
      <c r="BA21" s="63"/>
      <c r="BB21" s="63"/>
      <c r="BC21" s="17"/>
      <c r="BD21" s="65" t="s">
        <v>28</v>
      </c>
      <c r="BE21" s="65"/>
      <c r="BF21" s="65"/>
      <c r="BG21" s="65"/>
      <c r="BH21" s="65"/>
      <c r="BI21" s="65"/>
      <c r="BJ21" s="65"/>
      <c r="BK21" s="65"/>
      <c r="BL21" s="65"/>
    </row>
    <row r="22" spans="1:79" s="22" customFormat="1" ht="20.25" customHeight="1">
      <c r="A22" s="64" t="s">
        <v>29</v>
      </c>
      <c r="B22" s="64"/>
      <c r="C22" s="64"/>
      <c r="D22" s="64"/>
      <c r="E22" s="64"/>
      <c r="F22" s="64"/>
      <c r="G22" s="64"/>
      <c r="H22" s="64"/>
      <c r="I22" s="66">
        <v>0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4" t="s">
        <v>30</v>
      </c>
      <c r="U22" s="64"/>
      <c r="V22" s="64"/>
      <c r="W22" s="64"/>
      <c r="X22" s="18"/>
      <c r="Y22" s="18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20"/>
      <c r="AO22" s="20"/>
      <c r="AP22" s="20"/>
      <c r="AQ22" s="20"/>
      <c r="AR22" s="20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0"/>
      <c r="BG22" s="20"/>
      <c r="BH22" s="20"/>
      <c r="BI22" s="20"/>
      <c r="BJ22" s="21"/>
      <c r="BK22" s="21"/>
      <c r="BL22" s="21"/>
    </row>
    <row r="23" spans="1:79" ht="12.75" customHeight="1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3"/>
      <c r="U23" s="23"/>
      <c r="V23" s="23"/>
      <c r="W23" s="23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26"/>
      <c r="BE23" s="26"/>
      <c r="BF23" s="26"/>
      <c r="BG23" s="26"/>
      <c r="BH23" s="26"/>
      <c r="BI23" s="26"/>
      <c r="BJ23" s="16"/>
      <c r="BK23" s="16"/>
      <c r="BL23" s="16"/>
    </row>
    <row r="24" spans="1:79" ht="24" customHeight="1">
      <c r="A24" s="48" t="s">
        <v>31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79" ht="120.75" customHeight="1">
      <c r="A25" s="67" t="s">
        <v>99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</row>
    <row r="27" spans="1:79" ht="15.95" customHeight="1">
      <c r="A27" s="65" t="s">
        <v>32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27.75" customHeight="1">
      <c r="A28" s="68" t="s">
        <v>33</v>
      </c>
      <c r="B28" s="68"/>
      <c r="C28" s="68"/>
      <c r="D28" s="68"/>
      <c r="E28" s="68"/>
      <c r="F28" s="68"/>
      <c r="G28" s="68" t="s">
        <v>34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75" hidden="1">
      <c r="A29" s="69">
        <v>1</v>
      </c>
      <c r="B29" s="69"/>
      <c r="C29" s="69"/>
      <c r="D29" s="69"/>
      <c r="E29" s="69"/>
      <c r="F29" s="69"/>
      <c r="G29" s="68">
        <v>2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18.5" hidden="1" customHeight="1">
      <c r="A30" s="70" t="s">
        <v>35</v>
      </c>
      <c r="B30" s="70"/>
      <c r="C30" s="70"/>
      <c r="D30" s="70"/>
      <c r="E30" s="70"/>
      <c r="F30" s="70"/>
      <c r="G30" s="71" t="s">
        <v>36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CA30" s="1" t="s">
        <v>37</v>
      </c>
    </row>
    <row r="31" spans="1:79" ht="48.75" customHeight="1">
      <c r="A31" s="70">
        <v>1</v>
      </c>
      <c r="B31" s="70"/>
      <c r="C31" s="70"/>
      <c r="D31" s="70"/>
      <c r="E31" s="70"/>
      <c r="F31" s="70"/>
      <c r="G31" s="72" t="s">
        <v>38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CA31" s="1" t="s">
        <v>39</v>
      </c>
    </row>
    <row r="32" spans="1:79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79" ht="30" customHeight="1">
      <c r="A33" s="65" t="s">
        <v>40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36.75" customHeight="1">
      <c r="A34" s="67" t="s">
        <v>41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2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95" customHeight="1">
      <c r="A36" s="65" t="s">
        <v>42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27.75" customHeight="1">
      <c r="A37" s="68" t="s">
        <v>33</v>
      </c>
      <c r="B37" s="68"/>
      <c r="C37" s="68"/>
      <c r="D37" s="68"/>
      <c r="E37" s="68"/>
      <c r="F37" s="68"/>
      <c r="G37" s="68" t="s">
        <v>43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5.75" hidden="1">
      <c r="A38" s="69">
        <v>1</v>
      </c>
      <c r="B38" s="69"/>
      <c r="C38" s="69"/>
      <c r="D38" s="69"/>
      <c r="E38" s="69"/>
      <c r="F38" s="69"/>
      <c r="G38" s="68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118.5" hidden="1" customHeight="1">
      <c r="A39" s="70" t="s">
        <v>44</v>
      </c>
      <c r="B39" s="70"/>
      <c r="C39" s="70"/>
      <c r="D39" s="70"/>
      <c r="E39" s="70"/>
      <c r="F39" s="70"/>
      <c r="G39" s="71" t="s">
        <v>36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CA39" s="1" t="s">
        <v>45</v>
      </c>
    </row>
    <row r="40" spans="1:79" ht="30" customHeight="1">
      <c r="A40" s="70">
        <v>1</v>
      </c>
      <c r="B40" s="70"/>
      <c r="C40" s="70"/>
      <c r="D40" s="70"/>
      <c r="E40" s="70"/>
      <c r="F40" s="70"/>
      <c r="G40" s="73" t="s">
        <v>46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CA40" s="1" t="s">
        <v>47</v>
      </c>
    </row>
    <row r="41" spans="1:79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1:79" ht="15.95" customHeight="1">
      <c r="A42" s="65" t="s">
        <v>48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" customHeight="1">
      <c r="A43" s="74" t="s">
        <v>49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32"/>
      <c r="BB43" s="32"/>
      <c r="BC43" s="32"/>
      <c r="BD43" s="32"/>
      <c r="BE43" s="32"/>
      <c r="BF43" s="32"/>
      <c r="BG43" s="32"/>
      <c r="BH43" s="32"/>
      <c r="BI43" s="33"/>
      <c r="BJ43" s="33"/>
      <c r="BK43" s="33"/>
      <c r="BL43" s="33"/>
    </row>
    <row r="44" spans="1:79" ht="15.95" customHeight="1">
      <c r="A44" s="69" t="s">
        <v>33</v>
      </c>
      <c r="B44" s="69"/>
      <c r="C44" s="69"/>
      <c r="D44" s="69" t="s">
        <v>50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 t="s">
        <v>51</v>
      </c>
      <c r="AD44" s="69"/>
      <c r="AE44" s="69"/>
      <c r="AF44" s="69"/>
      <c r="AG44" s="69"/>
      <c r="AH44" s="69"/>
      <c r="AI44" s="69"/>
      <c r="AJ44" s="69"/>
      <c r="AK44" s="69" t="s">
        <v>52</v>
      </c>
      <c r="AL44" s="69"/>
      <c r="AM44" s="69"/>
      <c r="AN44" s="69"/>
      <c r="AO44" s="69"/>
      <c r="AP44" s="69"/>
      <c r="AQ44" s="69"/>
      <c r="AR44" s="69"/>
      <c r="AS44" s="69" t="s">
        <v>53</v>
      </c>
      <c r="AT44" s="69"/>
      <c r="AU44" s="69"/>
      <c r="AV44" s="69"/>
      <c r="AW44" s="69"/>
      <c r="AX44" s="69"/>
      <c r="AY44" s="69"/>
      <c r="AZ44" s="69"/>
      <c r="BA44" s="34"/>
      <c r="BB44" s="34"/>
      <c r="BC44" s="34"/>
      <c r="BD44" s="34"/>
      <c r="BE44" s="34"/>
      <c r="BF44" s="34"/>
      <c r="BG44" s="34"/>
      <c r="BH44" s="34"/>
    </row>
    <row r="45" spans="1:79" ht="29.1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34"/>
      <c r="BB45" s="34"/>
      <c r="BC45" s="34"/>
      <c r="BD45" s="34"/>
      <c r="BE45" s="34"/>
      <c r="BF45" s="34"/>
      <c r="BG45" s="34"/>
      <c r="BH45" s="34"/>
    </row>
    <row r="46" spans="1:79" ht="15.75">
      <c r="A46" s="69">
        <v>1</v>
      </c>
      <c r="B46" s="69"/>
      <c r="C46" s="69"/>
      <c r="D46" s="69">
        <v>2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34"/>
      <c r="BB46" s="34"/>
      <c r="BC46" s="34"/>
      <c r="BD46" s="34"/>
      <c r="BE46" s="34"/>
      <c r="BF46" s="34"/>
      <c r="BG46" s="34"/>
      <c r="BH46" s="34"/>
    </row>
    <row r="47" spans="1:79" s="37" customFormat="1" ht="118.5" hidden="1" customHeight="1">
      <c r="A47" s="70" t="s">
        <v>44</v>
      </c>
      <c r="B47" s="70"/>
      <c r="C47" s="70"/>
      <c r="D47" s="70" t="s">
        <v>36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8" t="s">
        <v>54</v>
      </c>
      <c r="AD47" s="78"/>
      <c r="AE47" s="78"/>
      <c r="AF47" s="78"/>
      <c r="AG47" s="78"/>
      <c r="AH47" s="78"/>
      <c r="AI47" s="78"/>
      <c r="AJ47" s="78"/>
      <c r="AK47" s="78" t="s">
        <v>55</v>
      </c>
      <c r="AL47" s="78"/>
      <c r="AM47" s="78"/>
      <c r="AN47" s="78"/>
      <c r="AO47" s="78"/>
      <c r="AP47" s="78"/>
      <c r="AQ47" s="78"/>
      <c r="AR47" s="78"/>
      <c r="AS47" s="70" t="s">
        <v>56</v>
      </c>
      <c r="AT47" s="70"/>
      <c r="AU47" s="70"/>
      <c r="AV47" s="70"/>
      <c r="AW47" s="70"/>
      <c r="AX47" s="70"/>
      <c r="AY47" s="70"/>
      <c r="AZ47" s="70"/>
      <c r="BA47" s="35"/>
      <c r="BB47" s="36"/>
      <c r="BC47" s="36"/>
      <c r="BD47" s="36"/>
      <c r="BE47" s="36"/>
      <c r="BF47" s="36"/>
      <c r="BG47" s="36"/>
      <c r="BH47" s="36"/>
      <c r="CA47" s="37" t="s">
        <v>57</v>
      </c>
    </row>
    <row r="48" spans="1:79" ht="33" customHeight="1">
      <c r="A48" s="70">
        <v>1</v>
      </c>
      <c r="B48" s="70"/>
      <c r="C48" s="70"/>
      <c r="D48" s="73" t="s">
        <v>58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5">
        <f>2730128.27+50000+830800</f>
        <v>3610928.27</v>
      </c>
      <c r="AD48" s="75"/>
      <c r="AE48" s="75"/>
      <c r="AF48" s="75"/>
      <c r="AG48" s="75"/>
      <c r="AH48" s="75"/>
      <c r="AI48" s="75"/>
      <c r="AJ48" s="75"/>
      <c r="AK48" s="79">
        <v>0</v>
      </c>
      <c r="AL48" s="79"/>
      <c r="AM48" s="79"/>
      <c r="AN48" s="79"/>
      <c r="AO48" s="79"/>
      <c r="AP48" s="79"/>
      <c r="AQ48" s="79"/>
      <c r="AR48" s="80"/>
      <c r="AS48" s="75">
        <f>AC48+AK48</f>
        <v>3610928.27</v>
      </c>
      <c r="AT48" s="75"/>
      <c r="AU48" s="75"/>
      <c r="AV48" s="75"/>
      <c r="AW48" s="75"/>
      <c r="AX48" s="75"/>
      <c r="AY48" s="75"/>
      <c r="AZ48" s="75"/>
      <c r="BA48" s="38"/>
      <c r="BB48" s="38"/>
      <c r="BC48" s="38"/>
      <c r="BD48" s="38"/>
      <c r="BE48" s="38"/>
      <c r="BF48" s="38"/>
      <c r="BG48" s="38"/>
      <c r="BH48" s="38"/>
      <c r="CA48" s="1" t="s">
        <v>59</v>
      </c>
    </row>
    <row r="49" spans="1:79" s="37" customFormat="1" ht="29.25" customHeight="1">
      <c r="A49" s="76"/>
      <c r="B49" s="76"/>
      <c r="C49" s="76"/>
      <c r="D49" s="77" t="s">
        <v>60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5">
        <f>SUM(AC48:AC48)</f>
        <v>3610928.27</v>
      </c>
      <c r="AD49" s="75"/>
      <c r="AE49" s="75"/>
      <c r="AF49" s="75"/>
      <c r="AG49" s="75"/>
      <c r="AH49" s="75"/>
      <c r="AI49" s="75"/>
      <c r="AJ49" s="75">
        <f>SUM(AC49:AI49)</f>
        <v>3610928.27</v>
      </c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3610928.27</v>
      </c>
      <c r="AT49" s="75"/>
      <c r="AU49" s="75"/>
      <c r="AV49" s="75"/>
      <c r="AW49" s="75"/>
      <c r="AX49" s="75"/>
      <c r="AY49" s="75"/>
      <c r="AZ49" s="75"/>
      <c r="BA49" s="39"/>
      <c r="BB49" s="39"/>
      <c r="BC49" s="39"/>
      <c r="BD49" s="39"/>
      <c r="BE49" s="39"/>
      <c r="BF49" s="39"/>
      <c r="BG49" s="39"/>
      <c r="BH49" s="39"/>
    </row>
    <row r="51" spans="1:79" ht="22.5" customHeight="1">
      <c r="A51" s="48" t="s">
        <v>61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</row>
    <row r="52" spans="1:79" ht="15" customHeight="1">
      <c r="A52" s="74" t="s">
        <v>49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.95" customHeight="1">
      <c r="A53" s="69" t="s">
        <v>33</v>
      </c>
      <c r="B53" s="69"/>
      <c r="C53" s="69"/>
      <c r="D53" s="69" t="s">
        <v>62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 t="s">
        <v>51</v>
      </c>
      <c r="AC53" s="69"/>
      <c r="AD53" s="69"/>
      <c r="AE53" s="69"/>
      <c r="AF53" s="69"/>
      <c r="AG53" s="69"/>
      <c r="AH53" s="69"/>
      <c r="AI53" s="69"/>
      <c r="AJ53" s="69" t="s">
        <v>52</v>
      </c>
      <c r="AK53" s="69"/>
      <c r="AL53" s="69"/>
      <c r="AM53" s="69"/>
      <c r="AN53" s="69"/>
      <c r="AO53" s="69"/>
      <c r="AP53" s="69"/>
      <c r="AQ53" s="69"/>
      <c r="AR53" s="69" t="s">
        <v>53</v>
      </c>
      <c r="AS53" s="69"/>
      <c r="AT53" s="69"/>
      <c r="AU53" s="69"/>
      <c r="AV53" s="69"/>
      <c r="AW53" s="69"/>
      <c r="AX53" s="69"/>
      <c r="AY53" s="69"/>
    </row>
    <row r="54" spans="1:79" ht="29.1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</row>
    <row r="55" spans="1:79" ht="15.95" customHeight="1">
      <c r="A55" s="69">
        <v>1</v>
      </c>
      <c r="B55" s="69"/>
      <c r="C55" s="69"/>
      <c r="D55" s="69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>
        <v>3</v>
      </c>
      <c r="AC55" s="69"/>
      <c r="AD55" s="69"/>
      <c r="AE55" s="69"/>
      <c r="AF55" s="69"/>
      <c r="AG55" s="69"/>
      <c r="AH55" s="69"/>
      <c r="AI55" s="69"/>
      <c r="AJ55" s="69">
        <v>4</v>
      </c>
      <c r="AK55" s="69"/>
      <c r="AL55" s="69"/>
      <c r="AM55" s="69"/>
      <c r="AN55" s="69"/>
      <c r="AO55" s="69"/>
      <c r="AP55" s="69"/>
      <c r="AQ55" s="69"/>
      <c r="AR55" s="69">
        <v>5</v>
      </c>
      <c r="AS55" s="69"/>
      <c r="AT55" s="69"/>
      <c r="AU55" s="69"/>
      <c r="AV55" s="69"/>
      <c r="AW55" s="69"/>
      <c r="AX55" s="69"/>
      <c r="AY55" s="69"/>
    </row>
    <row r="56" spans="1:79" ht="118.5" hidden="1" customHeight="1">
      <c r="A56" s="70" t="s">
        <v>44</v>
      </c>
      <c r="B56" s="70"/>
      <c r="C56" s="70"/>
      <c r="D56" s="71" t="s">
        <v>36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8" t="s">
        <v>54</v>
      </c>
      <c r="AC56" s="78"/>
      <c r="AD56" s="78"/>
      <c r="AE56" s="78"/>
      <c r="AF56" s="78"/>
      <c r="AG56" s="78"/>
      <c r="AH56" s="78"/>
      <c r="AI56" s="78"/>
      <c r="AJ56" s="78" t="s">
        <v>55</v>
      </c>
      <c r="AK56" s="78"/>
      <c r="AL56" s="78"/>
      <c r="AM56" s="78"/>
      <c r="AN56" s="78"/>
      <c r="AO56" s="78"/>
      <c r="AP56" s="78"/>
      <c r="AQ56" s="78"/>
      <c r="AR56" s="78" t="s">
        <v>56</v>
      </c>
      <c r="AS56" s="78"/>
      <c r="AT56" s="78"/>
      <c r="AU56" s="78"/>
      <c r="AV56" s="78"/>
      <c r="AW56" s="78"/>
      <c r="AX56" s="78"/>
      <c r="AY56" s="78"/>
      <c r="CA56" s="1" t="s">
        <v>63</v>
      </c>
    </row>
    <row r="57" spans="1:79" ht="45.2" customHeight="1">
      <c r="A57" s="70">
        <v>1</v>
      </c>
      <c r="B57" s="70"/>
      <c r="C57" s="70"/>
      <c r="D57" s="73" t="s">
        <v>64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81">
        <f>2730128.27+50000+830800</f>
        <v>3610928.27</v>
      </c>
      <c r="AC57" s="81"/>
      <c r="AD57" s="81"/>
      <c r="AE57" s="81"/>
      <c r="AF57" s="81"/>
      <c r="AG57" s="81"/>
      <c r="AH57" s="81"/>
      <c r="AI57" s="81"/>
      <c r="AJ57" s="81">
        <v>0</v>
      </c>
      <c r="AK57" s="81"/>
      <c r="AL57" s="81"/>
      <c r="AM57" s="81"/>
      <c r="AN57" s="81"/>
      <c r="AO57" s="81"/>
      <c r="AP57" s="81"/>
      <c r="AQ57" s="81"/>
      <c r="AR57" s="81">
        <f>AB57+AJ57</f>
        <v>3610928.27</v>
      </c>
      <c r="AS57" s="81"/>
      <c r="AT57" s="81"/>
      <c r="AU57" s="81"/>
      <c r="AV57" s="81"/>
      <c r="AW57" s="81"/>
      <c r="AX57" s="81"/>
      <c r="AY57" s="81"/>
      <c r="CA57" s="1" t="s">
        <v>65</v>
      </c>
    </row>
    <row r="58" spans="1:79" s="37" customFormat="1" ht="25.5" customHeight="1">
      <c r="A58" s="76"/>
      <c r="B58" s="76"/>
      <c r="C58" s="76"/>
      <c r="D58" s="77" t="s">
        <v>53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5">
        <f>AB57</f>
        <v>3610928.27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3610928.27</v>
      </c>
      <c r="AS58" s="75"/>
      <c r="AT58" s="75"/>
      <c r="AU58" s="75"/>
      <c r="AV58" s="75"/>
      <c r="AW58" s="75"/>
      <c r="AX58" s="75"/>
      <c r="AY58" s="75"/>
    </row>
    <row r="60" spans="1:79" ht="28.5" customHeight="1">
      <c r="A60" s="65" t="s">
        <v>66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>
      <c r="A61" s="69" t="s">
        <v>33</v>
      </c>
      <c r="B61" s="69"/>
      <c r="C61" s="69"/>
      <c r="D61" s="69"/>
      <c r="E61" s="69"/>
      <c r="F61" s="69"/>
      <c r="G61" s="69" t="s">
        <v>67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 t="s">
        <v>68</v>
      </c>
      <c r="AA61" s="69"/>
      <c r="AB61" s="69"/>
      <c r="AC61" s="69"/>
      <c r="AD61" s="69"/>
      <c r="AE61" s="69" t="s">
        <v>69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69" t="s">
        <v>51</v>
      </c>
      <c r="AP61" s="69"/>
      <c r="AQ61" s="69"/>
      <c r="AR61" s="69"/>
      <c r="AS61" s="69"/>
      <c r="AT61" s="69"/>
      <c r="AU61" s="69"/>
      <c r="AV61" s="69"/>
      <c r="AW61" s="69" t="s">
        <v>52</v>
      </c>
      <c r="AX61" s="69"/>
      <c r="AY61" s="69"/>
      <c r="AZ61" s="69"/>
      <c r="BA61" s="69"/>
      <c r="BB61" s="69"/>
      <c r="BC61" s="69"/>
      <c r="BD61" s="69"/>
      <c r="BE61" s="69" t="s">
        <v>53</v>
      </c>
      <c r="BF61" s="69"/>
      <c r="BG61" s="69"/>
      <c r="BH61" s="69"/>
      <c r="BI61" s="69"/>
      <c r="BJ61" s="69"/>
      <c r="BK61" s="69"/>
      <c r="BL61" s="69"/>
    </row>
    <row r="62" spans="1:79" ht="15.95" customHeight="1">
      <c r="A62" s="69">
        <v>1</v>
      </c>
      <c r="B62" s="69"/>
      <c r="C62" s="69"/>
      <c r="D62" s="69"/>
      <c r="E62" s="69"/>
      <c r="F62" s="69"/>
      <c r="G62" s="69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18.5" hidden="1" customHeight="1">
      <c r="A63" s="70" t="s">
        <v>35</v>
      </c>
      <c r="B63" s="70"/>
      <c r="C63" s="70"/>
      <c r="D63" s="70"/>
      <c r="E63" s="70"/>
      <c r="F63" s="70"/>
      <c r="G63" s="71" t="s">
        <v>36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0" t="s">
        <v>70</v>
      </c>
      <c r="AA63" s="70"/>
      <c r="AB63" s="70"/>
      <c r="AC63" s="70"/>
      <c r="AD63" s="70"/>
      <c r="AE63" s="82" t="s">
        <v>71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78" t="s">
        <v>54</v>
      </c>
      <c r="AP63" s="78"/>
      <c r="AQ63" s="78"/>
      <c r="AR63" s="78"/>
      <c r="AS63" s="78"/>
      <c r="AT63" s="78"/>
      <c r="AU63" s="78"/>
      <c r="AV63" s="78"/>
      <c r="AW63" s="78" t="s">
        <v>72</v>
      </c>
      <c r="AX63" s="78"/>
      <c r="AY63" s="78"/>
      <c r="AZ63" s="78"/>
      <c r="BA63" s="78"/>
      <c r="BB63" s="78"/>
      <c r="BC63" s="78"/>
      <c r="BD63" s="78"/>
      <c r="BE63" s="78" t="s">
        <v>56</v>
      </c>
      <c r="BF63" s="78"/>
      <c r="BG63" s="78"/>
      <c r="BH63" s="78"/>
      <c r="BI63" s="78"/>
      <c r="BJ63" s="78"/>
      <c r="BK63" s="78"/>
      <c r="BL63" s="78"/>
      <c r="CA63" s="1" t="s">
        <v>73</v>
      </c>
    </row>
    <row r="64" spans="1:79" s="37" customFormat="1" ht="12.75" customHeight="1">
      <c r="A64" s="76">
        <v>0</v>
      </c>
      <c r="B64" s="76"/>
      <c r="C64" s="76"/>
      <c r="D64" s="76"/>
      <c r="E64" s="76"/>
      <c r="F64" s="76"/>
      <c r="G64" s="76" t="s">
        <v>74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CA64" s="37" t="s">
        <v>75</v>
      </c>
    </row>
    <row r="65" spans="1:64" ht="90" customHeight="1">
      <c r="A65" s="70">
        <v>1</v>
      </c>
      <c r="B65" s="70"/>
      <c r="C65" s="70"/>
      <c r="D65" s="70"/>
      <c r="E65" s="70"/>
      <c r="F65" s="70"/>
      <c r="G65" s="84" t="s">
        <v>76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70" t="s">
        <v>77</v>
      </c>
      <c r="AA65" s="70"/>
      <c r="AB65" s="70"/>
      <c r="AC65" s="70"/>
      <c r="AD65" s="70"/>
      <c r="AE65" s="95" t="s">
        <v>100</v>
      </c>
      <c r="AF65" s="95"/>
      <c r="AG65" s="95"/>
      <c r="AH65" s="95"/>
      <c r="AI65" s="95"/>
      <c r="AJ65" s="95"/>
      <c r="AK65" s="95"/>
      <c r="AL65" s="95"/>
      <c r="AM65" s="95"/>
      <c r="AN65" s="95"/>
      <c r="AO65" s="81">
        <f>2730128.27+50000+830800</f>
        <v>3610928.27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f t="shared" ref="BE65:BE72" si="0">AO65+AW65</f>
        <v>3610928.27</v>
      </c>
      <c r="BF65" s="81"/>
      <c r="BG65" s="81"/>
      <c r="BH65" s="81"/>
      <c r="BI65" s="81"/>
      <c r="BJ65" s="81"/>
      <c r="BK65" s="81"/>
      <c r="BL65" s="81"/>
    </row>
    <row r="66" spans="1:64" s="37" customFormat="1" ht="12.75" customHeight="1">
      <c r="A66" s="76">
        <v>0</v>
      </c>
      <c r="B66" s="76"/>
      <c r="C66" s="76"/>
      <c r="D66" s="76"/>
      <c r="E66" s="76"/>
      <c r="F66" s="76"/>
      <c r="G66" s="85" t="s">
        <v>78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6"/>
      <c r="AA66" s="86"/>
      <c r="AB66" s="86"/>
      <c r="AC66" s="86"/>
      <c r="AD66" s="86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>
        <f t="shared" si="0"/>
        <v>0</v>
      </c>
      <c r="BF66" s="75"/>
      <c r="BG66" s="75"/>
      <c r="BH66" s="75"/>
      <c r="BI66" s="75"/>
      <c r="BJ66" s="75"/>
      <c r="BK66" s="75"/>
      <c r="BL66" s="75"/>
    </row>
    <row r="67" spans="1:64" ht="32.25" customHeight="1">
      <c r="A67" s="70">
        <v>2</v>
      </c>
      <c r="B67" s="70"/>
      <c r="C67" s="70"/>
      <c r="D67" s="70"/>
      <c r="E67" s="70"/>
      <c r="F67" s="70"/>
      <c r="G67" s="84" t="s">
        <v>79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70" t="s">
        <v>80</v>
      </c>
      <c r="AA67" s="70"/>
      <c r="AB67" s="70"/>
      <c r="AC67" s="70"/>
      <c r="AD67" s="70"/>
      <c r="AE67" s="84" t="s">
        <v>81</v>
      </c>
      <c r="AF67" s="84"/>
      <c r="AG67" s="84"/>
      <c r="AH67" s="84"/>
      <c r="AI67" s="84"/>
      <c r="AJ67" s="84"/>
      <c r="AK67" s="84"/>
      <c r="AL67" s="84"/>
      <c r="AM67" s="84"/>
      <c r="AN67" s="84"/>
      <c r="AO67" s="81">
        <f>493+15</f>
        <v>508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508</v>
      </c>
      <c r="BF67" s="81"/>
      <c r="BG67" s="81"/>
      <c r="BH67" s="81"/>
      <c r="BI67" s="81"/>
      <c r="BJ67" s="81"/>
      <c r="BK67" s="81"/>
      <c r="BL67" s="81"/>
    </row>
    <row r="68" spans="1:64" s="37" customFormat="1" ht="12.75" customHeight="1">
      <c r="A68" s="76">
        <v>0</v>
      </c>
      <c r="B68" s="76"/>
      <c r="C68" s="76"/>
      <c r="D68" s="76"/>
      <c r="E68" s="76"/>
      <c r="F68" s="76"/>
      <c r="G68" s="85" t="s">
        <v>82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76"/>
      <c r="AA68" s="76"/>
      <c r="AB68" s="76"/>
      <c r="AC68" s="76"/>
      <c r="AD68" s="76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>
        <f t="shared" si="0"/>
        <v>0</v>
      </c>
      <c r="BF68" s="75"/>
      <c r="BG68" s="75"/>
      <c r="BH68" s="75"/>
      <c r="BI68" s="75"/>
      <c r="BJ68" s="75"/>
      <c r="BK68" s="75"/>
      <c r="BL68" s="75"/>
    </row>
    <row r="69" spans="1:64" ht="34.5" customHeight="1">
      <c r="A69" s="70">
        <v>3</v>
      </c>
      <c r="B69" s="70"/>
      <c r="C69" s="70"/>
      <c r="D69" s="70"/>
      <c r="E69" s="70"/>
      <c r="F69" s="70"/>
      <c r="G69" s="84" t="s">
        <v>83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70" t="s">
        <v>95</v>
      </c>
      <c r="AA69" s="70"/>
      <c r="AB69" s="70"/>
      <c r="AC69" s="70"/>
      <c r="AD69" s="70"/>
      <c r="AE69" s="84" t="s">
        <v>101</v>
      </c>
      <c r="AF69" s="84"/>
      <c r="AG69" s="84"/>
      <c r="AH69" s="84"/>
      <c r="AI69" s="84"/>
      <c r="AJ69" s="84"/>
      <c r="AK69" s="84"/>
      <c r="AL69" s="84"/>
      <c r="AM69" s="84"/>
      <c r="AN69" s="84"/>
      <c r="AO69" s="81">
        <v>84.49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84.49</v>
      </c>
      <c r="BF69" s="81"/>
      <c r="BG69" s="81"/>
      <c r="BH69" s="81"/>
      <c r="BI69" s="81"/>
      <c r="BJ69" s="81"/>
      <c r="BK69" s="81"/>
      <c r="BL69" s="81"/>
    </row>
    <row r="70" spans="1:64" ht="42" customHeight="1">
      <c r="A70" s="70">
        <v>4</v>
      </c>
      <c r="B70" s="70"/>
      <c r="C70" s="70"/>
      <c r="D70" s="70"/>
      <c r="E70" s="70"/>
      <c r="F70" s="70"/>
      <c r="G70" s="84" t="s">
        <v>96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70" t="s">
        <v>77</v>
      </c>
      <c r="AA70" s="70"/>
      <c r="AB70" s="70"/>
      <c r="AC70" s="70"/>
      <c r="AD70" s="70"/>
      <c r="AE70" s="84" t="s">
        <v>102</v>
      </c>
      <c r="AF70" s="84"/>
      <c r="AG70" s="84"/>
      <c r="AH70" s="84"/>
      <c r="AI70" s="84"/>
      <c r="AJ70" s="84"/>
      <c r="AK70" s="84"/>
      <c r="AL70" s="84"/>
      <c r="AM70" s="84"/>
      <c r="AN70" s="84"/>
      <c r="AO70" s="81">
        <v>7108.13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7108.13</v>
      </c>
      <c r="BF70" s="81"/>
      <c r="BG70" s="81"/>
      <c r="BH70" s="81"/>
      <c r="BI70" s="81"/>
      <c r="BJ70" s="81"/>
      <c r="BK70" s="81"/>
      <c r="BL70" s="81"/>
    </row>
    <row r="71" spans="1:64" s="37" customFormat="1" ht="12.75" customHeight="1">
      <c r="A71" s="76">
        <v>0</v>
      </c>
      <c r="B71" s="76"/>
      <c r="C71" s="76"/>
      <c r="D71" s="76"/>
      <c r="E71" s="76"/>
      <c r="F71" s="76"/>
      <c r="G71" s="85" t="s">
        <v>84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76"/>
      <c r="AA71" s="76"/>
      <c r="AB71" s="76"/>
      <c r="AC71" s="76"/>
      <c r="AD71" s="76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>
        <f t="shared" si="0"/>
        <v>0</v>
      </c>
      <c r="BF71" s="75"/>
      <c r="BG71" s="75"/>
      <c r="BH71" s="75"/>
      <c r="BI71" s="75"/>
      <c r="BJ71" s="75"/>
      <c r="BK71" s="75"/>
      <c r="BL71" s="75"/>
    </row>
    <row r="72" spans="1:64" ht="42.75" customHeight="1">
      <c r="A72" s="70">
        <v>5</v>
      </c>
      <c r="B72" s="70"/>
      <c r="C72" s="70"/>
      <c r="D72" s="70"/>
      <c r="E72" s="70"/>
      <c r="F72" s="70"/>
      <c r="G72" s="84" t="s">
        <v>85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70" t="s">
        <v>95</v>
      </c>
      <c r="AA72" s="70"/>
      <c r="AB72" s="70"/>
      <c r="AC72" s="70"/>
      <c r="AD72" s="70"/>
      <c r="AE72" s="84" t="s">
        <v>103</v>
      </c>
      <c r="AF72" s="84"/>
      <c r="AG72" s="84"/>
      <c r="AH72" s="84"/>
      <c r="AI72" s="84"/>
      <c r="AJ72" s="84"/>
      <c r="AK72" s="84"/>
      <c r="AL72" s="84"/>
      <c r="AM72" s="84"/>
      <c r="AN72" s="84"/>
      <c r="AO72" s="81">
        <v>103.25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 t="shared" si="0"/>
        <v>103.25</v>
      </c>
      <c r="BF72" s="81"/>
      <c r="BG72" s="81"/>
      <c r="BH72" s="81"/>
      <c r="BI72" s="81"/>
      <c r="BJ72" s="81"/>
      <c r="BK72" s="81"/>
      <c r="BL72" s="81"/>
    </row>
    <row r="73" spans="1:64" ht="16.5" customHeight="1"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64" ht="15.95" customHeight="1"/>
    <row r="75" spans="1:64" s="1" customFormat="1" ht="18.75" customHeight="1">
      <c r="A75" s="90" t="s">
        <v>86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41"/>
      <c r="AO75" s="88" t="s">
        <v>87</v>
      </c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</row>
    <row r="76" spans="1:64">
      <c r="W76" s="87" t="s">
        <v>88</v>
      </c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O76" s="87" t="s">
        <v>89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64" ht="15.95" customHeight="1">
      <c r="A77" s="92" t="s">
        <v>90</v>
      </c>
      <c r="B77" s="92"/>
      <c r="C77" s="92"/>
      <c r="D77" s="92"/>
      <c r="E77" s="92"/>
      <c r="F77" s="92"/>
      <c r="G77" s="92"/>
      <c r="H77" s="92"/>
    </row>
    <row r="78" spans="1:64" ht="18" customHeight="1">
      <c r="A78" s="93" t="s">
        <v>91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64">
      <c r="A79" s="94" t="s">
        <v>92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</row>
    <row r="80" spans="1:64" ht="10.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s="1" customFormat="1" ht="22.5" customHeight="1">
      <c r="A81" s="90" t="s">
        <v>104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41"/>
      <c r="AO81" s="88" t="s">
        <v>105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>
      <c r="W82" s="87" t="s">
        <v>88</v>
      </c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O82" s="87" t="s">
        <v>89</v>
      </c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</row>
    <row r="83" spans="1:59">
      <c r="A83" s="89" t="s">
        <v>106</v>
      </c>
      <c r="B83" s="89"/>
      <c r="C83" s="89"/>
      <c r="D83" s="89"/>
      <c r="E83" s="89"/>
      <c r="F83" s="89"/>
      <c r="G83" s="89"/>
      <c r="H83" s="89"/>
    </row>
    <row r="84" spans="1:59">
      <c r="A84" s="87" t="s">
        <v>93</v>
      </c>
      <c r="B84" s="87"/>
      <c r="C84" s="87"/>
      <c r="D84" s="87"/>
      <c r="E84" s="87"/>
      <c r="F84" s="87"/>
      <c r="G84" s="87"/>
      <c r="H84" s="87"/>
      <c r="I84" s="45"/>
      <c r="J84" s="45"/>
      <c r="K84" s="45"/>
      <c r="L84" s="45"/>
      <c r="M84" s="45"/>
      <c r="N84" s="45"/>
      <c r="O84" s="45"/>
      <c r="P84" s="45"/>
      <c r="Q84" s="45"/>
    </row>
    <row r="85" spans="1:59">
      <c r="A85" s="46" t="s">
        <v>94</v>
      </c>
    </row>
  </sheetData>
  <mergeCells count="215">
    <mergeCell ref="W82:AM82"/>
    <mergeCell ref="AO82:BG82"/>
    <mergeCell ref="A84:H84"/>
    <mergeCell ref="AO75:BG75"/>
    <mergeCell ref="AO81:BG81"/>
    <mergeCell ref="A83:H83"/>
    <mergeCell ref="A75:W75"/>
    <mergeCell ref="X75:AM75"/>
    <mergeCell ref="W76:AM76"/>
    <mergeCell ref="AO76:BG76"/>
    <mergeCell ref="A77:H77"/>
    <mergeCell ref="A78:Q78"/>
    <mergeCell ref="A79:AS79"/>
    <mergeCell ref="A81:W81"/>
    <mergeCell ref="X81:AM81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48:C48"/>
    <mergeCell ref="D48:AB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C48:AJ48"/>
    <mergeCell ref="AK48:AR48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3:BL33"/>
    <mergeCell ref="A34:BL34"/>
    <mergeCell ref="A36:BL36"/>
    <mergeCell ref="A37:F37"/>
    <mergeCell ref="G37:BL37"/>
    <mergeCell ref="A38:F38"/>
    <mergeCell ref="G38:BL38"/>
    <mergeCell ref="A39:F39"/>
    <mergeCell ref="G39:BL39"/>
    <mergeCell ref="A25:BL25"/>
    <mergeCell ref="A27:BL27"/>
    <mergeCell ref="A28:F28"/>
    <mergeCell ref="G28:BL28"/>
    <mergeCell ref="A29:F29"/>
    <mergeCell ref="G29:BL29"/>
    <mergeCell ref="A30:F30"/>
    <mergeCell ref="G30:BL30"/>
    <mergeCell ref="A31:F31"/>
    <mergeCell ref="G31:BL31"/>
    <mergeCell ref="A21:T21"/>
    <mergeCell ref="U21:AD21"/>
    <mergeCell ref="AE21:AR21"/>
    <mergeCell ref="AS21:BB21"/>
    <mergeCell ref="BD21:BL21"/>
    <mergeCell ref="A22:H22"/>
    <mergeCell ref="I22:S22"/>
    <mergeCell ref="T22:W22"/>
    <mergeCell ref="A24:BL24"/>
    <mergeCell ref="B16:L16"/>
    <mergeCell ref="N16:AS16"/>
    <mergeCell ref="AU16:BB16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AO1:BL1"/>
    <mergeCell ref="AO2:BL2"/>
    <mergeCell ref="AO3:BL3"/>
    <mergeCell ref="AO4:BL4"/>
    <mergeCell ref="AO5:BL5"/>
    <mergeCell ref="AO6:BF6"/>
    <mergeCell ref="AO7:BF7"/>
    <mergeCell ref="A9:BL9"/>
    <mergeCell ref="A10:BL10"/>
  </mergeCells>
  <conditionalFormatting sqref="H64:L64 H66:L66 H68:L68 H71:L71 G64:G72">
    <cfRule type="cellIs" dxfId="2" priority="2" operator="equal">
      <formula>$G63</formula>
    </cfRule>
  </conditionalFormatting>
  <conditionalFormatting sqref="D48:D49 D49:I49">
    <cfRule type="cellIs" dxfId="1" priority="3" operator="equal">
      <formula>$D47</formula>
    </cfRule>
  </conditionalFormatting>
  <conditionalFormatting sqref="A64:F72">
    <cfRule type="cellIs" dxfId="0" priority="4" operator="equal">
      <formula>0</formula>
    </cfRule>
  </conditionalFormatting>
  <pageMargins left="0.56999999999999995" right="0.21" top="0.54" bottom="0.39374999999999999" header="0.51" footer="0.51180555555555496"/>
  <pageSetup paperSize="9" scale="70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КПК0212144</vt:lpstr>
      <vt:lpstr>КПК0212144!Print_Area_0</vt:lpstr>
      <vt:lpstr>КПК0212144!Print_Area_0_0</vt:lpstr>
      <vt:lpstr>КПК0212144!Print_Area_0_0_0</vt:lpstr>
      <vt:lpstr>КПК0212144!Print_Area_0_0_0_0</vt:lpstr>
      <vt:lpstr>КПК0212144!Область_печати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5</cp:revision>
  <cp:lastPrinted>2020-10-07T09:28:56Z</cp:lastPrinted>
  <dcterms:created xsi:type="dcterms:W3CDTF">2016-08-15T09:54:21Z</dcterms:created>
  <dcterms:modified xsi:type="dcterms:W3CDTF">2020-10-07T09:29:47Z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