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72" windowWidth="15576" windowHeight="11520" activeTab="0"/>
  </bookViews>
  <sheets>
    <sheet name="1161" sheetId="1" r:id="rId1"/>
  </sheets>
  <definedNames>
    <definedName name="_xlnm.Print_Area" localSheetId="0">'1161'!$A$1:$BL$100</definedName>
  </definedNames>
  <calcPr fullCalcOnLoad="1"/>
</workbook>
</file>

<file path=xl/sharedStrings.xml><?xml version="1.0" encoding="utf-8"?>
<sst xmlns="http://schemas.openxmlformats.org/spreadsheetml/2006/main" count="189" uniqueCount="123">
  <si>
    <t>0990</t>
  </si>
  <si>
    <t xml:space="preserve">Ефективності </t>
  </si>
  <si>
    <t>25538000000</t>
  </si>
  <si>
    <t>розрахунок (4 шт.од.*45 уст.) +(2 шт.од.*15 уст.) + (5,5 шт.од.*3 уст.)+ (3 шт.од.*1 уст.)</t>
  </si>
  <si>
    <t>середньорічне число штатних одиниць центру інформаційних технологій</t>
  </si>
  <si>
    <t>кількість установ, які обслуговує 1 працівник центру інформаційних технологій</t>
  </si>
  <si>
    <t>рохрахунок (кількість установ, які обслуговуються групою централізованого господарського обслуговування 230/середньорічне число ставок 14,5)</t>
  </si>
  <si>
    <t>розрахунок (кількість закладів, які обслуговує центр інформаційних технологій/ середньорічне число штатних одиниць центру інформаційних технологій)</t>
  </si>
  <si>
    <t xml:space="preserve">Створення умов для спрямування інформатизації на формування та розвиток інтелектуального потенціалу нації 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</si>
  <si>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</si>
  <si>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технологій, мережі Інтернет учнів, вчителів шкіл та інших працівників закладів освіти, висвітлення інформації, супровід сайтів</t>
  </si>
  <si>
    <t>0611161</t>
  </si>
  <si>
    <t>Забезпечення діяльності інших закладів у сфері освіти</t>
  </si>
  <si>
    <t xml:space="preserve">Створення умов для надання якісних послуг іншими закладами освіти, контроль за веденням бухгалтерського обліку та звітності </t>
  </si>
  <si>
    <t xml:space="preserve">Створення умов для забезпечення надання якісних послуг з централізованого господарського обслуговування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</si>
  <si>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</si>
  <si>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</si>
  <si>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 xml:space="preserve"> Забезпечити надання якісних послуг з централізованого господарського обслуговування</t>
  </si>
  <si>
    <t>І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</si>
  <si>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</si>
  <si>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</si>
  <si>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особових  рахунків</t>
  </si>
  <si>
    <t>кількість складених звітів працівниками бухгалтерії, із них:</t>
  </si>
  <si>
    <t>бухгалтерська звітність</t>
  </si>
  <si>
    <t>місячних</t>
  </si>
  <si>
    <t>квартальних:</t>
  </si>
  <si>
    <t>річних</t>
  </si>
  <si>
    <t>кількість установ, які обслуговує 1 працівник централізованої бухгалтерії</t>
  </si>
  <si>
    <t>розрахунок (кількість закладів, які обслуговує централізована бухгалтерія / 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</si>
  <si>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</si>
  <si>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 рахунків / середньорічне число штатних одиниць спеціалістів)</t>
  </si>
  <si>
    <t>вчасність подання звітів</t>
  </si>
  <si>
    <t>календар подання звітності</t>
  </si>
  <si>
    <t>ІІ</t>
  </si>
  <si>
    <t>кількість груп централізованого господарського обслуговування</t>
  </si>
  <si>
    <t>з них штатних одиниць спеціалістів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</si>
  <si>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</si>
  <si>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1 працівник групи централізованого господарського обслуговування</t>
  </si>
  <si>
    <t>(код бюджету)</t>
  </si>
  <si>
    <t>(код Програмної класифікації видатків та кредитування місцевого бюджету)</t>
  </si>
  <si>
    <t>ІІІ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</si>
  <si>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</si>
  <si>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</si>
  <si>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</si>
  <si>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1161</t>
  </si>
  <si>
    <t>кількість центрів інформаційних технологій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</si>
  <si>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</t>
  </si>
  <si>
    <t>кількість установ, які обслуговує централізована бухгалтерія</t>
  </si>
  <si>
    <t>кількість установ, які обслуговує центр інформаційних технологій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</si>
  <si>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</si>
  <si>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</si>
  <si>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</si>
  <si>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</si>
  <si>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2.1</t>
  </si>
  <si>
    <t>2.2</t>
  </si>
  <si>
    <t>2.3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</si>
  <si>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</si>
  <si>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</si>
  <si>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</si>
  <si>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</si>
  <si>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</si>
  <si>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</si>
  <si>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</si>
  <si>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</si>
  <si>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</si>
  <si>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</si>
  <si>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</si>
  <si>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</si>
  <si>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</si>
  <si>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</si>
  <si>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</si>
  <si>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</si>
  <si>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</si>
  <si>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</si>
  <si>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</si>
  <si>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</si>
  <si>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</si>
  <si>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</si>
  <si>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</si>
  <si>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</si>
  <si>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</si>
  <si>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</si>
  <si>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</si>
  <si>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</si>
  <si>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</si>
  <si>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</si>
  <si>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</si>
  <si>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</si>
  <si>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</si>
  <si>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</si>
  <si>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</si>
  <si>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</si>
  <si>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</si>
  <si>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</si>
  <si>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</si>
  <si>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</si>
  <si>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</si>
  <si>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</si>
  <si>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</si>
  <si>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Ефективності</t>
  </si>
  <si>
    <t>Якості</t>
  </si>
  <si>
    <t>гривень</t>
  </si>
  <si>
    <t>Наказ</t>
  </si>
  <si>
    <t>одиниць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</si>
  <si>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</si>
  <si>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</si>
  <si>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</si>
  <si>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</si>
  <si>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</si>
  <si>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</si>
  <si>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</si>
  <si>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</si>
  <si>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</si>
  <si>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</si>
  <si>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</si>
  <si>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середньорічне число ставок (штатних одиниць)</t>
  </si>
  <si>
    <t>02147606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</si>
  <si>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18.09.2020 року №1-78/2020.</t>
  </si>
  <si>
    <t xml:space="preserve">Начальник Управління освіти Ніжинської міської ради Чернігівської обл.                                              
</t>
  </si>
  <si>
    <t xml:space="preserve"> С. М. Крапив'янсикй </t>
  </si>
  <si>
    <t>29.09.2020 року № 208</t>
  </si>
  <si>
    <t xml:space="preserve">Начальник фінансового управління Ніжинської міської ради </t>
  </si>
  <si>
    <t>Л.В. Писаренко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</si>
</sst>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1" applyNumberFormat="0" applyAlignment="0" applyProtection="0"/>
    <xf numFmtId="0" fontId="48" fillId="34" borderId="2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1" applyNumberFormat="0" applyAlignment="0" applyProtection="0"/>
    <xf numFmtId="0" fontId="55" fillId="0" borderId="6" applyNumberFormat="0" applyFill="0" applyAlignment="0" applyProtection="0"/>
    <xf numFmtId="0" fontId="56" fillId="37" borderId="0" applyNumberFormat="0" applyBorder="0" applyAlignment="0" applyProtection="0"/>
    <xf numFmtId="0" fontId="0" fillId="38" borderId="7" applyNumberFormat="0" applyFont="0" applyAlignment="0" applyProtection="0"/>
    <xf numFmtId="0" fontId="57" fillId="33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61" fillId="36" borderId="1" applyNumberFormat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5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25" fillId="0" borderId="15" applyNumberFormat="0" applyFill="0" applyAlignment="0" applyProtection="0"/>
    <xf numFmtId="0" fontId="64" fillId="34" borderId="2" applyNumberFormat="0" applyAlignment="0" applyProtection="0"/>
    <xf numFmtId="0" fontId="22" fillId="44" borderId="16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65" fillId="33" borderId="1" applyNumberFormat="0" applyAlignment="0" applyProtection="0"/>
    <xf numFmtId="0" fontId="66" fillId="0" borderId="9" applyNumberFormat="0" applyFill="0" applyAlignment="0" applyProtection="0"/>
    <xf numFmtId="0" fontId="16" fillId="3" borderId="0" applyNumberFormat="0" applyBorder="0" applyAlignment="0" applyProtection="0"/>
    <xf numFmtId="0" fontId="6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8" fillId="33" borderId="8" applyNumberFormat="0" applyAlignment="0" applyProtection="0"/>
    <xf numFmtId="0" fontId="21" fillId="0" borderId="18" applyNumberFormat="0" applyFill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47" borderId="19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28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vertical="center" wrapText="1"/>
    </xf>
    <xf numFmtId="0" fontId="3" fillId="47" borderId="0" xfId="0" applyFont="1" applyFill="1" applyAlignment="1">
      <alignment horizontal="justify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/>
    </xf>
    <xf numFmtId="0" fontId="3" fillId="47" borderId="0" xfId="0" applyFont="1" applyFill="1" applyAlignment="1">
      <alignment horizontal="left"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3" fillId="47" borderId="19" xfId="0" applyFont="1" applyFill="1" applyBorder="1" applyAlignment="1">
      <alignment horizontal="left" vertical="top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0" fontId="3" fillId="47" borderId="24" xfId="0" applyNumberFormat="1" applyFont="1" applyFill="1" applyBorder="1" applyAlignment="1">
      <alignment horizontal="left" vertical="center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0" fillId="47" borderId="24" xfId="0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0" fillId="47" borderId="24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6" fillId="47" borderId="0" xfId="0" applyFont="1" applyFill="1" applyAlignment="1">
      <alignment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0" fontId="2" fillId="47" borderId="24" xfId="0" applyNumberFormat="1" applyFont="1" applyFill="1" applyBorder="1" applyAlignment="1">
      <alignment horizontal="center" vertical="top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4" fontId="27" fillId="47" borderId="21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0" fontId="8" fillId="47" borderId="24" xfId="0" applyNumberFormat="1" applyFont="1" applyFill="1" applyBorder="1" applyAlignment="1">
      <alignment horizontal="center" vertical="top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0" fillId="47" borderId="21" xfId="0" applyFill="1" applyBorder="1" applyAlignment="1">
      <alignment/>
    </xf>
    <xf numFmtId="0" fontId="8" fillId="47" borderId="21" xfId="0" applyNumberFormat="1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/>
    </xf>
    <xf numFmtId="0" fontId="10" fillId="47" borderId="22" xfId="0" applyFont="1" applyFill="1" applyBorder="1" applyAlignment="1">
      <alignment horizontal="center" vertical="top" wrapText="1"/>
    </xf>
    <xf numFmtId="0" fontId="10" fillId="47" borderId="23" xfId="0" applyFont="1" applyFill="1" applyBorder="1" applyAlignment="1">
      <alignment horizontal="center" vertical="top" wrapText="1"/>
    </xf>
    <xf numFmtId="0" fontId="10" fillId="47" borderId="24" xfId="0" applyFont="1" applyFill="1" applyBorder="1" applyAlignment="1">
      <alignment horizontal="center" vertical="top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3" fontId="2" fillId="47" borderId="23" xfId="0" applyNumberFormat="1" applyFont="1" applyFill="1" applyBorder="1" applyAlignment="1">
      <alignment horizontal="center" vertical="center" wrapText="1"/>
    </xf>
    <xf numFmtId="3" fontId="2" fillId="47" borderId="24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 applyProtection="1">
      <alignment horizontal="center" vertical="top" wrapText="1"/>
      <protection locked="0"/>
    </xf>
    <xf numFmtId="0" fontId="0" fillId="47" borderId="23" xfId="0" applyFill="1" applyBorder="1" applyAlignment="1" applyProtection="1">
      <alignment wrapText="1"/>
      <protection locked="0"/>
    </xf>
    <xf numFmtId="0" fontId="0" fillId="47" borderId="24" xfId="0" applyFill="1" applyBorder="1" applyAlignment="1" applyProtection="1">
      <alignment wrapText="1"/>
      <protection locked="0"/>
    </xf>
    <xf numFmtId="0" fontId="2" fillId="47" borderId="21" xfId="0" applyNumberFormat="1" applyFont="1" applyFill="1" applyBorder="1" applyAlignment="1">
      <alignment horizontal="center" vertical="center" wrapText="1"/>
    </xf>
    <xf numFmtId="0" fontId="0" fillId="47" borderId="21" xfId="0" applyFont="1" applyFill="1" applyBorder="1" applyAlignment="1">
      <alignment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"/>
  <sheetViews>
    <sheetView tabSelected="1" view="pageBreakPreview" zoomScale="70" zoomScaleSheetLayoutView="70" zoomScalePageLayoutView="0" workbookViewId="0" topLeftCell="A1">
      <selection activeCell="AO6" sqref="AO6:BF6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4" width="2.875" style="1" customWidth="1"/>
    <col min="65" max="16384" width="8.875" style="1" customWidth="1"/>
  </cols>
  <sheetData>
    <row r="1" spans="41:64" ht="35.25" customHeight="1">
      <c r="AO1" s="13" t="s">
        <v>78</v>
      </c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41:64" ht="15.75" customHeight="1">
      <c r="AO2" s="14" t="s">
        <v>59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" customHeight="1">
      <c r="AO3" s="14" t="s">
        <v>102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8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4" t="s">
        <v>105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6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5" t="s">
        <v>66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4" ht="2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6" t="s">
        <v>120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3"/>
      <c r="BH6" s="23"/>
      <c r="BI6" s="23"/>
      <c r="BJ6" s="23"/>
      <c r="BK6" s="23"/>
      <c r="BL6" s="23"/>
    </row>
    <row r="7" spans="1:64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15.75" customHeight="1">
      <c r="A8" s="28" t="s">
        <v>67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ht="18.75" customHeight="1">
      <c r="A9" s="28" t="s">
        <v>112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ht="18.75" customHeight="1">
      <c r="A10" s="29" t="s">
        <v>94</v>
      </c>
      <c r="B10" s="29"/>
      <c r="C10" s="30" t="s">
        <v>108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 t="s">
        <v>106</v>
      </c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 t="s">
        <v>116</v>
      </c>
      <c r="BE10" s="32"/>
      <c r="BF10" s="32"/>
      <c r="BG10" s="32"/>
      <c r="BH10" s="32"/>
      <c r="BI10" s="32"/>
      <c r="BJ10" s="32"/>
      <c r="BK10" s="32"/>
      <c r="BL10" s="32"/>
    </row>
    <row r="11" spans="1:64" ht="15.75" customHeight="1">
      <c r="A11" s="33" t="s">
        <v>66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 t="s">
        <v>114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 t="s">
        <v>113</v>
      </c>
      <c r="BE11" s="34"/>
      <c r="BF11" s="34"/>
      <c r="BG11" s="34"/>
      <c r="BH11" s="34"/>
      <c r="BI11" s="34"/>
      <c r="BJ11" s="34"/>
      <c r="BK11" s="34"/>
      <c r="BL11" s="34"/>
    </row>
    <row r="12" spans="1:64" ht="18.75" customHeight="1">
      <c r="A12" s="29" t="s">
        <v>64</v>
      </c>
      <c r="B12" s="29"/>
      <c r="C12" s="30" t="s">
        <v>108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 t="s">
        <v>107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2" t="s">
        <v>116</v>
      </c>
      <c r="BE12" s="32"/>
      <c r="BF12" s="32"/>
      <c r="BG12" s="32"/>
      <c r="BH12" s="32"/>
      <c r="BI12" s="32"/>
      <c r="BJ12" s="32"/>
      <c r="BK12" s="32"/>
      <c r="BL12" s="32"/>
    </row>
    <row r="13" spans="1:64" ht="30" customHeight="1">
      <c r="A13" s="33" t="s">
        <v>60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 t="s">
        <v>49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 t="s">
        <v>113</v>
      </c>
      <c r="BE13" s="34"/>
      <c r="BF13" s="34"/>
      <c r="BG13" s="34"/>
      <c r="BH13" s="34"/>
      <c r="BI13" s="34"/>
      <c r="BJ13" s="34"/>
      <c r="BK13" s="34"/>
      <c r="BL13" s="34"/>
    </row>
    <row r="14" spans="1:64" ht="22.5" customHeight="1">
      <c r="A14" s="29" t="s">
        <v>95</v>
      </c>
      <c r="B14" s="29"/>
      <c r="C14" s="35" t="s">
        <v>11</v>
      </c>
      <c r="D14" s="35"/>
      <c r="E14" s="35"/>
      <c r="F14" s="35"/>
      <c r="G14" s="35"/>
      <c r="H14" s="35"/>
      <c r="I14" s="35"/>
      <c r="J14" s="36"/>
      <c r="K14" s="35" t="s">
        <v>44</v>
      </c>
      <c r="L14" s="35"/>
      <c r="M14" s="35"/>
      <c r="N14" s="35"/>
      <c r="O14" s="35"/>
      <c r="P14" s="35"/>
      <c r="Q14" s="35"/>
      <c r="R14" s="37"/>
      <c r="S14" s="37"/>
      <c r="T14" s="37"/>
      <c r="U14" s="31" t="s">
        <v>0</v>
      </c>
      <c r="V14" s="31"/>
      <c r="W14" s="31"/>
      <c r="X14" s="31"/>
      <c r="Y14" s="31"/>
      <c r="Z14" s="37"/>
      <c r="AA14" s="38" t="s">
        <v>12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2" t="s">
        <v>2</v>
      </c>
      <c r="BE14" s="32"/>
      <c r="BF14" s="32"/>
      <c r="BG14" s="32"/>
      <c r="BH14" s="32"/>
      <c r="BI14" s="32"/>
      <c r="BJ14" s="32"/>
      <c r="BK14" s="32"/>
      <c r="BL14" s="32"/>
    </row>
    <row r="15" spans="1:64" ht="67.5" customHeight="1">
      <c r="A15" s="33" t="s">
        <v>39</v>
      </c>
      <c r="B15" s="33"/>
      <c r="C15" s="33"/>
      <c r="D15" s="33"/>
      <c r="E15" s="33"/>
      <c r="F15" s="33"/>
      <c r="G15" s="33"/>
      <c r="H15" s="33"/>
      <c r="I15" s="33"/>
      <c r="J15" s="33" t="s">
        <v>41</v>
      </c>
      <c r="K15" s="33"/>
      <c r="L15" s="33"/>
      <c r="M15" s="33"/>
      <c r="N15" s="33"/>
      <c r="O15" s="33"/>
      <c r="P15" s="33"/>
      <c r="Q15" s="33"/>
      <c r="R15" s="33"/>
      <c r="S15" s="34" t="s">
        <v>42</v>
      </c>
      <c r="T15" s="34"/>
      <c r="U15" s="34"/>
      <c r="V15" s="34"/>
      <c r="W15" s="34"/>
      <c r="X15" s="34"/>
      <c r="Y15" s="34"/>
      <c r="Z15" s="34"/>
      <c r="AA15" s="39"/>
      <c r="AB15" s="39"/>
      <c r="AC15" s="39"/>
      <c r="AD15" s="39"/>
      <c r="AE15" s="34" t="s">
        <v>43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 t="s">
        <v>38</v>
      </c>
      <c r="BE15" s="34"/>
      <c r="BF15" s="34"/>
      <c r="BG15" s="34"/>
      <c r="BH15" s="34"/>
      <c r="BI15" s="34"/>
      <c r="BJ15" s="34"/>
      <c r="BK15" s="34"/>
      <c r="BL15" s="34"/>
    </row>
    <row r="16" spans="1:64" ht="16.5" customHeight="1">
      <c r="A16" s="40" t="s">
        <v>91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>
        <f>AS16+I17</f>
        <v>4688232.34</v>
      </c>
      <c r="V16" s="41"/>
      <c r="W16" s="41"/>
      <c r="X16" s="41"/>
      <c r="Y16" s="41"/>
      <c r="Z16" s="41"/>
      <c r="AA16" s="41"/>
      <c r="AB16" s="41"/>
      <c r="AC16" s="41"/>
      <c r="AD16" s="41"/>
      <c r="AE16" s="42" t="s">
        <v>92</v>
      </c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1">
        <f>3799800+237093.14+176339.2+45000+30000+400000</f>
        <v>4688232.34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3" t="s">
        <v>69</v>
      </c>
      <c r="BE16" s="43"/>
      <c r="BF16" s="43"/>
      <c r="BG16" s="43"/>
      <c r="BH16" s="43"/>
      <c r="BI16" s="43"/>
      <c r="BJ16" s="43"/>
      <c r="BK16" s="43"/>
      <c r="BL16" s="43"/>
    </row>
    <row r="17" spans="1:64" ht="14.25" customHeight="1">
      <c r="A17" s="43" t="s">
        <v>68</v>
      </c>
      <c r="B17" s="43"/>
      <c r="C17" s="43"/>
      <c r="D17" s="43"/>
      <c r="E17" s="43"/>
      <c r="F17" s="43"/>
      <c r="G17" s="43"/>
      <c r="H17" s="43"/>
      <c r="I17" s="41"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 t="s">
        <v>70</v>
      </c>
      <c r="U17" s="43"/>
      <c r="V17" s="43"/>
      <c r="W17" s="43"/>
      <c r="X17" s="44"/>
      <c r="Y17" s="44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6"/>
      <c r="AO17" s="46"/>
      <c r="AP17" s="46"/>
      <c r="AQ17" s="46"/>
      <c r="AR17" s="46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6"/>
      <c r="BE17" s="46"/>
      <c r="BF17" s="46"/>
      <c r="BG17" s="46"/>
      <c r="BH17" s="46"/>
      <c r="BI17" s="46"/>
      <c r="BJ17" s="47"/>
      <c r="BK17" s="47"/>
      <c r="BL17" s="47"/>
    </row>
    <row r="18" spans="1:64" ht="20.25" customHeight="1">
      <c r="A18" s="48" t="s">
        <v>80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80.25" customHeight="1">
      <c r="A19" s="49" t="s">
        <v>117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20.25" customHeight="1">
      <c r="A20" s="43" t="s">
        <v>79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14.25" customHeight="1">
      <c r="A21" s="50" t="s">
        <v>74</v>
      </c>
      <c r="B21" s="50"/>
      <c r="C21" s="50"/>
      <c r="D21" s="50"/>
      <c r="E21" s="50"/>
      <c r="F21" s="50"/>
      <c r="G21" s="51" t="s">
        <v>83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</row>
    <row r="22" spans="1:64" ht="11.25" customHeight="1">
      <c r="A22" s="54">
        <v>1</v>
      </c>
      <c r="B22" s="54"/>
      <c r="C22" s="54"/>
      <c r="D22" s="54"/>
      <c r="E22" s="54"/>
      <c r="F22" s="54"/>
      <c r="G22" s="51">
        <v>2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</row>
    <row r="23" spans="1:64" ht="15">
      <c r="A23" s="55">
        <v>1</v>
      </c>
      <c r="B23" s="55"/>
      <c r="C23" s="55"/>
      <c r="D23" s="55"/>
      <c r="E23" s="55"/>
      <c r="F23" s="55"/>
      <c r="G23" s="56" t="s">
        <v>13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ht="15">
      <c r="A24" s="55">
        <v>2</v>
      </c>
      <c r="B24" s="55"/>
      <c r="C24" s="55"/>
      <c r="D24" s="55"/>
      <c r="E24" s="55"/>
      <c r="F24" s="55"/>
      <c r="G24" s="56" t="s">
        <v>14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64" ht="15">
      <c r="A25" s="55">
        <v>3</v>
      </c>
      <c r="B25" s="55"/>
      <c r="C25" s="55"/>
      <c r="D25" s="55"/>
      <c r="E25" s="55"/>
      <c r="F25" s="55"/>
      <c r="G25" s="56" t="s">
        <v>8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64" ht="20.25" customHeight="1">
      <c r="A26" s="43" t="s">
        <v>81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36" customHeight="1">
      <c r="A27" s="49" t="s">
        <v>46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8.75" customHeight="1">
      <c r="A28" s="43" t="s">
        <v>82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8" customHeight="1">
      <c r="A29" s="50" t="s">
        <v>74</v>
      </c>
      <c r="B29" s="50"/>
      <c r="C29" s="50"/>
      <c r="D29" s="50"/>
      <c r="E29" s="50"/>
      <c r="F29" s="50"/>
      <c r="G29" s="51" t="s">
        <v>71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64" ht="12.75" customHeight="1">
      <c r="A30" s="54">
        <v>1</v>
      </c>
      <c r="B30" s="54"/>
      <c r="C30" s="54"/>
      <c r="D30" s="54"/>
      <c r="E30" s="54"/>
      <c r="F30" s="54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64" ht="15.75" customHeight="1">
      <c r="A31" s="55">
        <v>1</v>
      </c>
      <c r="B31" s="55"/>
      <c r="C31" s="55"/>
      <c r="D31" s="55"/>
      <c r="E31" s="55"/>
      <c r="F31" s="55"/>
      <c r="G31" s="59" t="s">
        <v>15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</row>
    <row r="32" spans="1:64" ht="15.75" customHeight="1">
      <c r="A32" s="55">
        <v>2</v>
      </c>
      <c r="B32" s="55"/>
      <c r="C32" s="55"/>
      <c r="D32" s="55"/>
      <c r="E32" s="55"/>
      <c r="F32" s="55"/>
      <c r="G32" s="59" t="s">
        <v>16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64" ht="15.75" customHeight="1">
      <c r="A33" s="55">
        <v>3</v>
      </c>
      <c r="B33" s="55"/>
      <c r="C33" s="55"/>
      <c r="D33" s="55"/>
      <c r="E33" s="55"/>
      <c r="F33" s="55"/>
      <c r="G33" s="59" t="s">
        <v>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64" ht="18.75" customHeight="1">
      <c r="A34" s="43" t="s">
        <v>84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2.75" customHeight="1">
      <c r="A35" s="65" t="s">
        <v>101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64" ht="15.75" customHeight="1">
      <c r="A36" s="54" t="s">
        <v>74</v>
      </c>
      <c r="B36" s="54"/>
      <c r="C36" s="54"/>
      <c r="D36" s="67" t="s">
        <v>72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68"/>
      <c r="AK36" s="67" t="s">
        <v>75</v>
      </c>
      <c r="AL36" s="34"/>
      <c r="AM36" s="34"/>
      <c r="AN36" s="34"/>
      <c r="AO36" s="34"/>
      <c r="AP36" s="34"/>
      <c r="AQ36" s="34"/>
      <c r="AR36" s="34"/>
      <c r="AS36" s="34"/>
      <c r="AT36" s="68"/>
      <c r="AU36" s="54" t="s">
        <v>76</v>
      </c>
      <c r="AV36" s="54"/>
      <c r="AW36" s="54"/>
      <c r="AX36" s="54"/>
      <c r="AY36" s="54"/>
      <c r="AZ36" s="54"/>
      <c r="BA36" s="54"/>
      <c r="BB36" s="54"/>
      <c r="BC36" s="54"/>
      <c r="BD36" s="54" t="s">
        <v>73</v>
      </c>
      <c r="BE36" s="54"/>
      <c r="BF36" s="54"/>
      <c r="BG36" s="54"/>
      <c r="BH36" s="54"/>
      <c r="BI36" s="54"/>
      <c r="BJ36" s="54"/>
      <c r="BK36" s="54"/>
      <c r="BL36" s="54"/>
    </row>
    <row r="37" spans="1:64" ht="21" customHeight="1">
      <c r="A37" s="54"/>
      <c r="B37" s="54"/>
      <c r="C37" s="54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  <c r="AK37" s="69"/>
      <c r="AL37" s="70"/>
      <c r="AM37" s="70"/>
      <c r="AN37" s="70"/>
      <c r="AO37" s="70"/>
      <c r="AP37" s="70"/>
      <c r="AQ37" s="70"/>
      <c r="AR37" s="70"/>
      <c r="AS37" s="70"/>
      <c r="AT37" s="71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3.5" customHeight="1">
      <c r="A38" s="54">
        <v>1</v>
      </c>
      <c r="B38" s="54"/>
      <c r="C38" s="54"/>
      <c r="D38" s="72">
        <v>2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72">
        <v>3</v>
      </c>
      <c r="AL38" s="73"/>
      <c r="AM38" s="73"/>
      <c r="AN38" s="73"/>
      <c r="AO38" s="73"/>
      <c r="AP38" s="73"/>
      <c r="AQ38" s="73"/>
      <c r="AR38" s="73"/>
      <c r="AS38" s="73"/>
      <c r="AT38" s="74"/>
      <c r="AU38" s="54">
        <v>4</v>
      </c>
      <c r="AV38" s="54"/>
      <c r="AW38" s="54"/>
      <c r="AX38" s="54"/>
      <c r="AY38" s="54"/>
      <c r="AZ38" s="54"/>
      <c r="BA38" s="54"/>
      <c r="BB38" s="54"/>
      <c r="BC38" s="54"/>
      <c r="BD38" s="54">
        <v>5</v>
      </c>
      <c r="BE38" s="54"/>
      <c r="BF38" s="54"/>
      <c r="BG38" s="54"/>
      <c r="BH38" s="54"/>
      <c r="BI38" s="54"/>
      <c r="BJ38" s="54"/>
      <c r="BK38" s="54"/>
      <c r="BL38" s="54"/>
    </row>
    <row r="39" spans="1:64" ht="25.5" customHeight="1">
      <c r="A39" s="55">
        <v>1</v>
      </c>
      <c r="B39" s="55"/>
      <c r="C39" s="55"/>
      <c r="D39" s="75" t="s">
        <v>15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8">
        <f>2900000+237093.14+75000+295000</f>
        <v>3507093.14</v>
      </c>
      <c r="AL39" s="79"/>
      <c r="AM39" s="79"/>
      <c r="AN39" s="79"/>
      <c r="AO39" s="79"/>
      <c r="AP39" s="79"/>
      <c r="AQ39" s="79"/>
      <c r="AR39" s="79"/>
      <c r="AS39" s="79"/>
      <c r="AT39" s="80"/>
      <c r="AU39" s="81"/>
      <c r="AV39" s="81"/>
      <c r="AW39" s="81"/>
      <c r="AX39" s="81"/>
      <c r="AY39" s="81"/>
      <c r="AZ39" s="81"/>
      <c r="BA39" s="81"/>
      <c r="BB39" s="81"/>
      <c r="BC39" s="81"/>
      <c r="BD39" s="82">
        <f>AK39+AU39</f>
        <v>3507093.14</v>
      </c>
      <c r="BE39" s="82"/>
      <c r="BF39" s="82"/>
      <c r="BG39" s="82"/>
      <c r="BH39" s="82"/>
      <c r="BI39" s="82"/>
      <c r="BJ39" s="82"/>
      <c r="BK39" s="82"/>
      <c r="BL39" s="82"/>
    </row>
    <row r="40" spans="1:64" ht="20.25" customHeight="1">
      <c r="A40" s="83">
        <v>2</v>
      </c>
      <c r="B40" s="84"/>
      <c r="C40" s="85"/>
      <c r="D40" s="75" t="s">
        <v>17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8">
        <f>814000+176339.2+95000</f>
        <v>1085339.2</v>
      </c>
      <c r="AL40" s="79"/>
      <c r="AM40" s="79"/>
      <c r="AN40" s="79"/>
      <c r="AO40" s="79"/>
      <c r="AP40" s="79"/>
      <c r="AQ40" s="79"/>
      <c r="AR40" s="79"/>
      <c r="AS40" s="79"/>
      <c r="AT40" s="80"/>
      <c r="AU40" s="81"/>
      <c r="AV40" s="81"/>
      <c r="AW40" s="81"/>
      <c r="AX40" s="81"/>
      <c r="AY40" s="81"/>
      <c r="AZ40" s="81"/>
      <c r="BA40" s="81"/>
      <c r="BB40" s="81"/>
      <c r="BC40" s="81"/>
      <c r="BD40" s="82">
        <f>AK40+AU40</f>
        <v>1085339.2</v>
      </c>
      <c r="BE40" s="82"/>
      <c r="BF40" s="82"/>
      <c r="BG40" s="82"/>
      <c r="BH40" s="82"/>
      <c r="BI40" s="82"/>
      <c r="BJ40" s="82"/>
      <c r="BK40" s="82"/>
      <c r="BL40" s="82"/>
    </row>
    <row r="41" spans="1:64" ht="26.25" customHeight="1">
      <c r="A41" s="83">
        <v>3</v>
      </c>
      <c r="B41" s="84"/>
      <c r="C41" s="85"/>
      <c r="D41" s="75" t="s">
        <v>10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8">
        <f>85800+10000</f>
        <v>95800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82"/>
      <c r="AV41" s="82"/>
      <c r="AW41" s="82"/>
      <c r="AX41" s="82"/>
      <c r="AY41" s="82"/>
      <c r="AZ41" s="82"/>
      <c r="BA41" s="82"/>
      <c r="BB41" s="82"/>
      <c r="BC41" s="82"/>
      <c r="BD41" s="82">
        <f>AK41+AU41</f>
        <v>95800</v>
      </c>
      <c r="BE41" s="82"/>
      <c r="BF41" s="82"/>
      <c r="BG41" s="82"/>
      <c r="BH41" s="82"/>
      <c r="BI41" s="82"/>
      <c r="BJ41" s="82"/>
      <c r="BK41" s="82"/>
      <c r="BL41" s="82"/>
    </row>
    <row r="42" spans="1:64" s="2" customFormat="1" ht="18.75" customHeight="1">
      <c r="A42" s="86"/>
      <c r="B42" s="86"/>
      <c r="C42" s="86"/>
      <c r="D42" s="87" t="s">
        <v>73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90">
        <f>AK39+AK40+AK41</f>
        <v>4688232.34</v>
      </c>
      <c r="AL42" s="91"/>
      <c r="AM42" s="91"/>
      <c r="AN42" s="91"/>
      <c r="AO42" s="91"/>
      <c r="AP42" s="91"/>
      <c r="AQ42" s="91"/>
      <c r="AR42" s="91"/>
      <c r="AS42" s="91"/>
      <c r="AT42" s="92"/>
      <c r="AU42" s="93"/>
      <c r="AV42" s="93"/>
      <c r="AW42" s="93"/>
      <c r="AX42" s="93"/>
      <c r="AY42" s="93"/>
      <c r="AZ42" s="93"/>
      <c r="BA42" s="93"/>
      <c r="BB42" s="93"/>
      <c r="BC42" s="93"/>
      <c r="BD42" s="93">
        <f>BD39+BD40+BD41</f>
        <v>4688232.34</v>
      </c>
      <c r="BE42" s="93"/>
      <c r="BF42" s="93"/>
      <c r="BG42" s="93"/>
      <c r="BH42" s="93"/>
      <c r="BI42" s="93"/>
      <c r="BJ42" s="93"/>
      <c r="BK42" s="93"/>
      <c r="BL42" s="93"/>
    </row>
    <row r="43" spans="1:64" ht="21" customHeight="1">
      <c r="A43" s="48" t="s">
        <v>85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 ht="9.75" customHeight="1">
      <c r="A44" s="65" t="s">
        <v>101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64" ht="15.75" customHeight="1">
      <c r="A45" s="67" t="s">
        <v>74</v>
      </c>
      <c r="B45" s="34"/>
      <c r="C45" s="68"/>
      <c r="D45" s="67" t="s">
        <v>77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68"/>
      <c r="AK45" s="67" t="s">
        <v>75</v>
      </c>
      <c r="AL45" s="34"/>
      <c r="AM45" s="34"/>
      <c r="AN45" s="34"/>
      <c r="AO45" s="34"/>
      <c r="AP45" s="34"/>
      <c r="AQ45" s="34"/>
      <c r="AR45" s="34"/>
      <c r="AS45" s="34"/>
      <c r="AT45" s="68"/>
      <c r="AU45" s="67" t="s">
        <v>76</v>
      </c>
      <c r="AV45" s="34"/>
      <c r="AW45" s="34"/>
      <c r="AX45" s="34"/>
      <c r="AY45" s="34"/>
      <c r="AZ45" s="34"/>
      <c r="BA45" s="34"/>
      <c r="BB45" s="34"/>
      <c r="BC45" s="68"/>
      <c r="BD45" s="67" t="s">
        <v>73</v>
      </c>
      <c r="BE45" s="34"/>
      <c r="BF45" s="34"/>
      <c r="BG45" s="34"/>
      <c r="BH45" s="34"/>
      <c r="BI45" s="34"/>
      <c r="BJ45" s="34"/>
      <c r="BK45" s="34"/>
      <c r="BL45" s="68"/>
    </row>
    <row r="46" spans="1:64" ht="13.5" customHeight="1">
      <c r="A46" s="55">
        <v>1</v>
      </c>
      <c r="B46" s="55"/>
      <c r="C46" s="55"/>
      <c r="D46" s="83">
        <v>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55">
        <v>3</v>
      </c>
      <c r="AL46" s="55"/>
      <c r="AM46" s="55"/>
      <c r="AN46" s="55"/>
      <c r="AO46" s="55"/>
      <c r="AP46" s="55"/>
      <c r="AQ46" s="55"/>
      <c r="AR46" s="55"/>
      <c r="AS46" s="55"/>
      <c r="AT46" s="55"/>
      <c r="AU46" s="55">
        <v>4</v>
      </c>
      <c r="AV46" s="55"/>
      <c r="AW46" s="55"/>
      <c r="AX46" s="55"/>
      <c r="AY46" s="55"/>
      <c r="AZ46" s="55"/>
      <c r="BA46" s="55"/>
      <c r="BB46" s="55"/>
      <c r="BC46" s="55"/>
      <c r="BD46" s="55">
        <v>5</v>
      </c>
      <c r="BE46" s="55"/>
      <c r="BF46" s="55"/>
      <c r="BG46" s="55"/>
      <c r="BH46" s="55"/>
      <c r="BI46" s="55"/>
      <c r="BJ46" s="55"/>
      <c r="BK46" s="55"/>
      <c r="BL46" s="55"/>
    </row>
    <row r="47" spans="1:64" s="2" customFormat="1" ht="20.25" customHeight="1">
      <c r="A47" s="55"/>
      <c r="B47" s="55"/>
      <c r="C47" s="55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</row>
    <row r="48" spans="1:64" s="2" customFormat="1" ht="21" customHeight="1">
      <c r="A48" s="86"/>
      <c r="B48" s="86"/>
      <c r="C48" s="86"/>
      <c r="D48" s="87" t="s">
        <v>73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93">
        <f>SUM(AK47)</f>
        <v>0</v>
      </c>
      <c r="AL48" s="93"/>
      <c r="AM48" s="93"/>
      <c r="AN48" s="93"/>
      <c r="AO48" s="93"/>
      <c r="AP48" s="93"/>
      <c r="AQ48" s="93"/>
      <c r="AR48" s="93"/>
      <c r="AS48" s="93"/>
      <c r="AT48" s="93"/>
      <c r="AU48" s="93">
        <f>SUM(AU47)</f>
        <v>0</v>
      </c>
      <c r="AV48" s="93"/>
      <c r="AW48" s="93"/>
      <c r="AX48" s="93"/>
      <c r="AY48" s="93"/>
      <c r="AZ48" s="93"/>
      <c r="BA48" s="93"/>
      <c r="BB48" s="93"/>
      <c r="BC48" s="93"/>
      <c r="BD48" s="93">
        <f>AK48+AU48</f>
        <v>0</v>
      </c>
      <c r="BE48" s="93"/>
      <c r="BF48" s="93"/>
      <c r="BG48" s="93"/>
      <c r="BH48" s="93"/>
      <c r="BI48" s="93"/>
      <c r="BJ48" s="93"/>
      <c r="BK48" s="93"/>
      <c r="BL48" s="93"/>
    </row>
    <row r="49" spans="1:64" ht="24" customHeight="1">
      <c r="A49" s="43" t="s">
        <v>86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</row>
    <row r="50" spans="1:64" ht="30" customHeight="1">
      <c r="A50" s="54" t="s">
        <v>74</v>
      </c>
      <c r="B50" s="54"/>
      <c r="C50" s="54"/>
      <c r="D50" s="54" t="s">
        <v>87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54" t="s">
        <v>62</v>
      </c>
      <c r="V50" s="54"/>
      <c r="W50" s="54"/>
      <c r="X50" s="54"/>
      <c r="Y50" s="54"/>
      <c r="Z50" s="72" t="s">
        <v>61</v>
      </c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4"/>
      <c r="AO50" s="72" t="s">
        <v>75</v>
      </c>
      <c r="AP50" s="73"/>
      <c r="AQ50" s="73"/>
      <c r="AR50" s="73"/>
      <c r="AS50" s="73"/>
      <c r="AT50" s="73"/>
      <c r="AU50" s="73"/>
      <c r="AV50" s="74"/>
      <c r="AW50" s="72" t="s">
        <v>76</v>
      </c>
      <c r="AX50" s="73"/>
      <c r="AY50" s="73"/>
      <c r="AZ50" s="73"/>
      <c r="BA50" s="73"/>
      <c r="BB50" s="73"/>
      <c r="BC50" s="73"/>
      <c r="BD50" s="74"/>
      <c r="BE50" s="72" t="s">
        <v>73</v>
      </c>
      <c r="BF50" s="73"/>
      <c r="BG50" s="73"/>
      <c r="BH50" s="73"/>
      <c r="BI50" s="73"/>
      <c r="BJ50" s="73"/>
      <c r="BK50" s="73"/>
      <c r="BL50" s="74"/>
    </row>
    <row r="51" spans="1:64" ht="12.75" customHeight="1">
      <c r="A51" s="55">
        <v>1</v>
      </c>
      <c r="B51" s="55"/>
      <c r="C51" s="55"/>
      <c r="D51" s="55">
        <v>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84">
        <v>3</v>
      </c>
      <c r="V51" s="84"/>
      <c r="W51" s="84"/>
      <c r="X51" s="84"/>
      <c r="Y51" s="85"/>
      <c r="Z51" s="83">
        <v>4</v>
      </c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5"/>
      <c r="AO51" s="55">
        <v>5</v>
      </c>
      <c r="AP51" s="55"/>
      <c r="AQ51" s="55"/>
      <c r="AR51" s="55"/>
      <c r="AS51" s="55"/>
      <c r="AT51" s="55"/>
      <c r="AU51" s="55"/>
      <c r="AV51" s="55"/>
      <c r="AW51" s="55">
        <v>6</v>
      </c>
      <c r="AX51" s="55"/>
      <c r="AY51" s="55"/>
      <c r="AZ51" s="55"/>
      <c r="BA51" s="55"/>
      <c r="BB51" s="55"/>
      <c r="BC51" s="55"/>
      <c r="BD51" s="55"/>
      <c r="BE51" s="55">
        <v>7</v>
      </c>
      <c r="BF51" s="55"/>
      <c r="BG51" s="55"/>
      <c r="BH51" s="55"/>
      <c r="BI51" s="55"/>
      <c r="BJ51" s="55"/>
      <c r="BK51" s="55"/>
      <c r="BL51" s="55"/>
    </row>
    <row r="52" spans="1:64" s="2" customFormat="1" ht="42.75" customHeight="1">
      <c r="A52" s="86" t="s">
        <v>18</v>
      </c>
      <c r="B52" s="86"/>
      <c r="C52" s="86"/>
      <c r="D52" s="95" t="s">
        <v>15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7"/>
      <c r="V52" s="98"/>
      <c r="W52" s="98"/>
      <c r="X52" s="98"/>
      <c r="Y52" s="99"/>
      <c r="Z52" s="100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2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 s="2" customFormat="1" ht="12.75" customHeight="1">
      <c r="A53" s="86">
        <v>1</v>
      </c>
      <c r="B53" s="86"/>
      <c r="C53" s="86"/>
      <c r="D53" s="95" t="s">
        <v>96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7"/>
      <c r="V53" s="98"/>
      <c r="W53" s="98"/>
      <c r="X53" s="98"/>
      <c r="Y53" s="99"/>
      <c r="Z53" s="100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2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64" ht="15" customHeight="1">
      <c r="A54" s="103" t="s">
        <v>50</v>
      </c>
      <c r="B54" s="103"/>
      <c r="C54" s="103"/>
      <c r="D54" s="104" t="s">
        <v>19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105" t="s">
        <v>103</v>
      </c>
      <c r="V54" s="106"/>
      <c r="W54" s="106"/>
      <c r="X54" s="106"/>
      <c r="Y54" s="107"/>
      <c r="Z54" s="104" t="s">
        <v>109</v>
      </c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108">
        <v>1</v>
      </c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>
        <f>AO54+AW54</f>
        <v>1</v>
      </c>
      <c r="BF54" s="108"/>
      <c r="BG54" s="108"/>
      <c r="BH54" s="108"/>
      <c r="BI54" s="108"/>
      <c r="BJ54" s="108"/>
      <c r="BK54" s="108"/>
      <c r="BL54" s="108"/>
    </row>
    <row r="55" spans="1:64" ht="27" customHeight="1">
      <c r="A55" s="103" t="s">
        <v>51</v>
      </c>
      <c r="B55" s="103"/>
      <c r="C55" s="103"/>
      <c r="D55" s="104" t="s">
        <v>20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105" t="s">
        <v>103</v>
      </c>
      <c r="V55" s="106"/>
      <c r="W55" s="106"/>
      <c r="X55" s="106"/>
      <c r="Y55" s="107"/>
      <c r="Z55" s="104" t="s">
        <v>97</v>
      </c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82">
        <v>23</v>
      </c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>
        <f>AO55+AW55</f>
        <v>23</v>
      </c>
      <c r="BF55" s="82"/>
      <c r="BG55" s="82"/>
      <c r="BH55" s="82"/>
      <c r="BI55" s="82"/>
      <c r="BJ55" s="82"/>
      <c r="BK55" s="82"/>
      <c r="BL55" s="82"/>
    </row>
    <row r="56" spans="1:64" s="2" customFormat="1" ht="12.75" customHeight="1">
      <c r="A56" s="109">
        <v>2</v>
      </c>
      <c r="B56" s="110"/>
      <c r="C56" s="111"/>
      <c r="D56" s="95" t="s">
        <v>98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105"/>
      <c r="V56" s="106"/>
      <c r="W56" s="106"/>
      <c r="X56" s="106"/>
      <c r="Y56" s="107"/>
      <c r="Z56" s="10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3"/>
      <c r="AP56" s="93"/>
      <c r="AQ56" s="93"/>
      <c r="AR56" s="93"/>
      <c r="AS56" s="93"/>
      <c r="AT56" s="93"/>
      <c r="AU56" s="93"/>
      <c r="AV56" s="93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</row>
    <row r="57" spans="1:64" s="2" customFormat="1" ht="27" customHeight="1">
      <c r="A57" s="103" t="s">
        <v>53</v>
      </c>
      <c r="B57" s="103"/>
      <c r="C57" s="103"/>
      <c r="D57" s="104" t="s">
        <v>47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105" t="s">
        <v>103</v>
      </c>
      <c r="V57" s="106"/>
      <c r="W57" s="106"/>
      <c r="X57" s="106"/>
      <c r="Y57" s="107"/>
      <c r="Z57" s="104" t="s">
        <v>109</v>
      </c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108">
        <v>45</v>
      </c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>
        <f aca="true" t="shared" si="0" ref="BE57:BE62">AO57+AW57</f>
        <v>45</v>
      </c>
      <c r="BF57" s="108"/>
      <c r="BG57" s="108"/>
      <c r="BH57" s="108"/>
      <c r="BI57" s="108"/>
      <c r="BJ57" s="108"/>
      <c r="BK57" s="108"/>
      <c r="BL57" s="108"/>
    </row>
    <row r="58" spans="1:64" s="2" customFormat="1" ht="18" customHeight="1">
      <c r="A58" s="103" t="s">
        <v>54</v>
      </c>
      <c r="B58" s="103"/>
      <c r="C58" s="103"/>
      <c r="D58" s="104" t="s">
        <v>21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105" t="s">
        <v>103</v>
      </c>
      <c r="V58" s="106"/>
      <c r="W58" s="106"/>
      <c r="X58" s="106"/>
      <c r="Y58" s="107"/>
      <c r="Z58" s="104" t="s">
        <v>110</v>
      </c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108">
        <v>1763</v>
      </c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>
        <f t="shared" si="0"/>
        <v>1763</v>
      </c>
      <c r="BF58" s="108"/>
      <c r="BG58" s="108"/>
      <c r="BH58" s="108"/>
      <c r="BI58" s="108"/>
      <c r="BJ58" s="108"/>
      <c r="BK58" s="108"/>
      <c r="BL58" s="108"/>
    </row>
    <row r="59" spans="1:64" s="2" customFormat="1" ht="12.75" customHeight="1">
      <c r="A59" s="103" t="s">
        <v>55</v>
      </c>
      <c r="B59" s="103"/>
      <c r="C59" s="103"/>
      <c r="D59" s="104" t="s">
        <v>22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05" t="s">
        <v>103</v>
      </c>
      <c r="V59" s="106"/>
      <c r="W59" s="106"/>
      <c r="X59" s="106"/>
      <c r="Y59" s="107"/>
      <c r="Z59" s="104" t="s">
        <v>23</v>
      </c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108">
        <v>2502</v>
      </c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>
        <f t="shared" si="0"/>
        <v>2502</v>
      </c>
      <c r="BF59" s="108"/>
      <c r="BG59" s="108"/>
      <c r="BH59" s="108"/>
      <c r="BI59" s="108"/>
      <c r="BJ59" s="108"/>
      <c r="BK59" s="108"/>
      <c r="BL59" s="108"/>
    </row>
    <row r="60" spans="1:64" s="2" customFormat="1" ht="12.75" customHeight="1">
      <c r="A60" s="103"/>
      <c r="B60" s="103"/>
      <c r="C60" s="103"/>
      <c r="D60" s="104" t="s">
        <v>24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05" t="s">
        <v>103</v>
      </c>
      <c r="V60" s="106"/>
      <c r="W60" s="106"/>
      <c r="X60" s="106"/>
      <c r="Y60" s="107"/>
      <c r="Z60" s="104" t="s">
        <v>23</v>
      </c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112">
        <v>888</v>
      </c>
      <c r="AP60" s="113"/>
      <c r="AQ60" s="113"/>
      <c r="AR60" s="113"/>
      <c r="AS60" s="113"/>
      <c r="AT60" s="113"/>
      <c r="AU60" s="113"/>
      <c r="AV60" s="114"/>
      <c r="AW60" s="108"/>
      <c r="AX60" s="108"/>
      <c r="AY60" s="108"/>
      <c r="AZ60" s="108"/>
      <c r="BA60" s="108"/>
      <c r="BB60" s="108"/>
      <c r="BC60" s="108"/>
      <c r="BD60" s="108"/>
      <c r="BE60" s="108">
        <f t="shared" si="0"/>
        <v>888</v>
      </c>
      <c r="BF60" s="108"/>
      <c r="BG60" s="108"/>
      <c r="BH60" s="108"/>
      <c r="BI60" s="108"/>
      <c r="BJ60" s="108"/>
      <c r="BK60" s="108"/>
      <c r="BL60" s="108"/>
    </row>
    <row r="61" spans="1:64" s="2" customFormat="1" ht="12.75" customHeight="1">
      <c r="A61" s="103"/>
      <c r="B61" s="103"/>
      <c r="C61" s="103"/>
      <c r="D61" s="104" t="s">
        <v>25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105" t="s">
        <v>103</v>
      </c>
      <c r="V61" s="106"/>
      <c r="W61" s="106"/>
      <c r="X61" s="106"/>
      <c r="Y61" s="107"/>
      <c r="Z61" s="104" t="s">
        <v>23</v>
      </c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108">
        <v>280</v>
      </c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>
        <f t="shared" si="0"/>
        <v>280</v>
      </c>
      <c r="BF61" s="108"/>
      <c r="BG61" s="108"/>
      <c r="BH61" s="108"/>
      <c r="BI61" s="108"/>
      <c r="BJ61" s="108"/>
      <c r="BK61" s="108"/>
      <c r="BL61" s="108"/>
    </row>
    <row r="62" spans="1:64" s="2" customFormat="1" ht="12.75" customHeight="1">
      <c r="A62" s="103"/>
      <c r="B62" s="103"/>
      <c r="C62" s="103"/>
      <c r="D62" s="104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105" t="s">
        <v>103</v>
      </c>
      <c r="V62" s="106"/>
      <c r="W62" s="106"/>
      <c r="X62" s="106"/>
      <c r="Y62" s="107"/>
      <c r="Z62" s="104" t="s">
        <v>23</v>
      </c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108">
        <v>1334</v>
      </c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>
        <f t="shared" si="0"/>
        <v>1334</v>
      </c>
      <c r="BF62" s="108"/>
      <c r="BG62" s="108"/>
      <c r="BH62" s="108"/>
      <c r="BI62" s="108"/>
      <c r="BJ62" s="108"/>
      <c r="BK62" s="108"/>
      <c r="BL62" s="108"/>
    </row>
    <row r="63" spans="1:64" s="2" customFormat="1" ht="12.75" customHeight="1">
      <c r="A63" s="109">
        <v>3</v>
      </c>
      <c r="B63" s="110"/>
      <c r="C63" s="111"/>
      <c r="D63" s="95" t="s">
        <v>1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7"/>
      <c r="V63" s="88"/>
      <c r="W63" s="88"/>
      <c r="X63" s="88"/>
      <c r="Y63" s="89"/>
      <c r="Z63" s="100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2"/>
      <c r="AO63" s="90"/>
      <c r="AP63" s="91"/>
      <c r="AQ63" s="91"/>
      <c r="AR63" s="91"/>
      <c r="AS63" s="91"/>
      <c r="AT63" s="91"/>
      <c r="AU63" s="91"/>
      <c r="AV63" s="92"/>
      <c r="AW63" s="90"/>
      <c r="AX63" s="91"/>
      <c r="AY63" s="91"/>
      <c r="AZ63" s="91"/>
      <c r="BA63" s="91"/>
      <c r="BB63" s="91"/>
      <c r="BC63" s="91"/>
      <c r="BD63" s="92"/>
      <c r="BE63" s="90"/>
      <c r="BF63" s="91"/>
      <c r="BG63" s="91"/>
      <c r="BH63" s="91"/>
      <c r="BI63" s="91"/>
      <c r="BJ63" s="91"/>
      <c r="BK63" s="91"/>
      <c r="BL63" s="92"/>
    </row>
    <row r="64" spans="1:64" s="2" customFormat="1" ht="40.5" customHeight="1">
      <c r="A64" s="103" t="s">
        <v>56</v>
      </c>
      <c r="B64" s="103"/>
      <c r="C64" s="103"/>
      <c r="D64" s="115" t="s">
        <v>27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7"/>
      <c r="U64" s="105" t="s">
        <v>103</v>
      </c>
      <c r="V64" s="106"/>
      <c r="W64" s="106"/>
      <c r="X64" s="106"/>
      <c r="Y64" s="107"/>
      <c r="Z64" s="104" t="s">
        <v>28</v>
      </c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108">
        <v>2</v>
      </c>
      <c r="AP64" s="108"/>
      <c r="AQ64" s="108"/>
      <c r="AR64" s="108"/>
      <c r="AS64" s="108"/>
      <c r="AT64" s="108"/>
      <c r="AU64" s="108"/>
      <c r="AV64" s="108"/>
      <c r="AW64" s="82"/>
      <c r="AX64" s="82"/>
      <c r="AY64" s="82"/>
      <c r="AZ64" s="82"/>
      <c r="BA64" s="82"/>
      <c r="BB64" s="82"/>
      <c r="BC64" s="82"/>
      <c r="BD64" s="82"/>
      <c r="BE64" s="108">
        <f>AO64+AW64</f>
        <v>2</v>
      </c>
      <c r="BF64" s="108"/>
      <c r="BG64" s="108"/>
      <c r="BH64" s="108"/>
      <c r="BI64" s="108"/>
      <c r="BJ64" s="108"/>
      <c r="BK64" s="108"/>
      <c r="BL64" s="108"/>
    </row>
    <row r="65" spans="1:64" ht="26.25" customHeight="1">
      <c r="A65" s="103" t="s">
        <v>57</v>
      </c>
      <c r="B65" s="103"/>
      <c r="C65" s="103"/>
      <c r="D65" s="104" t="s">
        <v>29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5" t="s">
        <v>103</v>
      </c>
      <c r="V65" s="106"/>
      <c r="W65" s="106"/>
      <c r="X65" s="106"/>
      <c r="Y65" s="107"/>
      <c r="Z65" s="104" t="s">
        <v>30</v>
      </c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108">
        <v>77</v>
      </c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>
        <f>AO65+AW65</f>
        <v>77</v>
      </c>
      <c r="BF65" s="108"/>
      <c r="BG65" s="108"/>
      <c r="BH65" s="108"/>
      <c r="BI65" s="108"/>
      <c r="BJ65" s="108"/>
      <c r="BK65" s="108"/>
      <c r="BL65" s="108"/>
    </row>
    <row r="66" spans="1:64" s="2" customFormat="1" ht="12.75" customHeight="1">
      <c r="A66" s="109">
        <v>4</v>
      </c>
      <c r="B66" s="110"/>
      <c r="C66" s="111"/>
      <c r="D66" s="95" t="s">
        <v>100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100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19.5" customHeight="1">
      <c r="A67" s="103" t="s">
        <v>58</v>
      </c>
      <c r="B67" s="103"/>
      <c r="C67" s="103"/>
      <c r="D67" s="104" t="s">
        <v>31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18" t="s">
        <v>104</v>
      </c>
      <c r="V67" s="118"/>
      <c r="W67" s="118"/>
      <c r="X67" s="118"/>
      <c r="Y67" s="118"/>
      <c r="Z67" s="75" t="s">
        <v>32</v>
      </c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108">
        <v>100</v>
      </c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>
        <f>AO67+AW67</f>
        <v>100</v>
      </c>
      <c r="BF67" s="108"/>
      <c r="BG67" s="108"/>
      <c r="BH67" s="108"/>
      <c r="BI67" s="108"/>
      <c r="BJ67" s="108"/>
      <c r="BK67" s="108"/>
      <c r="BL67" s="108"/>
    </row>
    <row r="68" spans="1:64" ht="30" customHeight="1">
      <c r="A68" s="86" t="s">
        <v>33</v>
      </c>
      <c r="B68" s="86"/>
      <c r="C68" s="86"/>
      <c r="D68" s="95" t="s">
        <v>16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105"/>
      <c r="V68" s="106"/>
      <c r="W68" s="106"/>
      <c r="X68" s="106"/>
      <c r="Y68" s="107"/>
      <c r="Z68" s="10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</row>
    <row r="69" spans="1:64" ht="13.5" customHeight="1">
      <c r="A69" s="86">
        <v>1</v>
      </c>
      <c r="B69" s="86"/>
      <c r="C69" s="86"/>
      <c r="D69" s="95" t="s">
        <v>96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118"/>
      <c r="V69" s="118"/>
      <c r="W69" s="118"/>
      <c r="X69" s="118"/>
      <c r="Y69" s="118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82"/>
      <c r="AP69" s="82"/>
      <c r="AQ69" s="82"/>
      <c r="AR69" s="82"/>
      <c r="AS69" s="82"/>
      <c r="AT69" s="82"/>
      <c r="AU69" s="82"/>
      <c r="AV69" s="82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</row>
    <row r="70" spans="1:64" ht="28.5" customHeight="1">
      <c r="A70" s="103" t="s">
        <v>50</v>
      </c>
      <c r="B70" s="103"/>
      <c r="C70" s="103"/>
      <c r="D70" s="104" t="s">
        <v>34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5" t="s">
        <v>103</v>
      </c>
      <c r="V70" s="106"/>
      <c r="W70" s="106"/>
      <c r="X70" s="106"/>
      <c r="Y70" s="107"/>
      <c r="Z70" s="104" t="s">
        <v>109</v>
      </c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108">
        <v>1</v>
      </c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>
        <f>AO70+AW70</f>
        <v>1</v>
      </c>
      <c r="BF70" s="108"/>
      <c r="BG70" s="108"/>
      <c r="BH70" s="108"/>
      <c r="BI70" s="108"/>
      <c r="BJ70" s="108"/>
      <c r="BK70" s="108"/>
      <c r="BL70" s="108"/>
    </row>
    <row r="71" spans="1:64" ht="20.25" customHeight="1">
      <c r="A71" s="103" t="s">
        <v>51</v>
      </c>
      <c r="B71" s="103"/>
      <c r="C71" s="103"/>
      <c r="D71" s="104" t="s">
        <v>115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5" t="s">
        <v>103</v>
      </c>
      <c r="V71" s="106"/>
      <c r="W71" s="106"/>
      <c r="X71" s="106"/>
      <c r="Y71" s="107"/>
      <c r="Z71" s="104" t="s">
        <v>97</v>
      </c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82">
        <f>11.5+3</f>
        <v>14.5</v>
      </c>
      <c r="AP71" s="82"/>
      <c r="AQ71" s="82"/>
      <c r="AR71" s="82"/>
      <c r="AS71" s="82"/>
      <c r="AT71" s="82"/>
      <c r="AU71" s="82"/>
      <c r="AV71" s="82"/>
      <c r="AW71" s="108"/>
      <c r="AX71" s="108"/>
      <c r="AY71" s="108"/>
      <c r="AZ71" s="108"/>
      <c r="BA71" s="108"/>
      <c r="BB71" s="108"/>
      <c r="BC71" s="108"/>
      <c r="BD71" s="108"/>
      <c r="BE71" s="82">
        <f>AO71+AW71</f>
        <v>14.5</v>
      </c>
      <c r="BF71" s="82"/>
      <c r="BG71" s="82"/>
      <c r="BH71" s="82"/>
      <c r="BI71" s="82"/>
      <c r="BJ71" s="82"/>
      <c r="BK71" s="82"/>
      <c r="BL71" s="82"/>
    </row>
    <row r="72" spans="1:64" ht="20.25" customHeight="1">
      <c r="A72" s="103" t="s">
        <v>52</v>
      </c>
      <c r="B72" s="103"/>
      <c r="C72" s="103"/>
      <c r="D72" s="104" t="s">
        <v>35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5" t="s">
        <v>103</v>
      </c>
      <c r="V72" s="106"/>
      <c r="W72" s="106"/>
      <c r="X72" s="106"/>
      <c r="Y72" s="107"/>
      <c r="Z72" s="104" t="s">
        <v>97</v>
      </c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82">
        <v>3</v>
      </c>
      <c r="AP72" s="82"/>
      <c r="AQ72" s="82"/>
      <c r="AR72" s="82"/>
      <c r="AS72" s="82"/>
      <c r="AT72" s="82"/>
      <c r="AU72" s="82"/>
      <c r="AV72" s="82"/>
      <c r="AW72" s="108"/>
      <c r="AX72" s="108"/>
      <c r="AY72" s="108"/>
      <c r="AZ72" s="108"/>
      <c r="BA72" s="108"/>
      <c r="BB72" s="108"/>
      <c r="BC72" s="108"/>
      <c r="BD72" s="108"/>
      <c r="BE72" s="82">
        <f>AO72+AW72</f>
        <v>3</v>
      </c>
      <c r="BF72" s="82"/>
      <c r="BG72" s="82"/>
      <c r="BH72" s="82"/>
      <c r="BI72" s="82"/>
      <c r="BJ72" s="82"/>
      <c r="BK72" s="82"/>
      <c r="BL72" s="82"/>
    </row>
    <row r="73" spans="1:64" ht="19.5" customHeight="1">
      <c r="A73" s="109">
        <v>2</v>
      </c>
      <c r="B73" s="110"/>
      <c r="C73" s="111"/>
      <c r="D73" s="95" t="s">
        <v>98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82"/>
      <c r="AP73" s="82"/>
      <c r="AQ73" s="82"/>
      <c r="AR73" s="82"/>
      <c r="AS73" s="82"/>
      <c r="AT73" s="82"/>
      <c r="AU73" s="82"/>
      <c r="AV73" s="82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</row>
    <row r="74" spans="1:64" ht="32.25" customHeight="1">
      <c r="A74" s="103" t="s">
        <v>53</v>
      </c>
      <c r="B74" s="103"/>
      <c r="C74" s="103"/>
      <c r="D74" s="104" t="s">
        <v>36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5" t="s">
        <v>103</v>
      </c>
      <c r="V74" s="106"/>
      <c r="W74" s="106"/>
      <c r="X74" s="106"/>
      <c r="Y74" s="107"/>
      <c r="Z74" s="118" t="s">
        <v>3</v>
      </c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08">
        <v>230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>
        <f>AO74+AW74</f>
        <v>230</v>
      </c>
      <c r="BF74" s="108"/>
      <c r="BG74" s="108"/>
      <c r="BH74" s="108"/>
      <c r="BI74" s="108"/>
      <c r="BJ74" s="108"/>
      <c r="BK74" s="108"/>
      <c r="BL74" s="108"/>
    </row>
    <row r="75" spans="1:64" s="2" customFormat="1" ht="12.75" customHeight="1">
      <c r="A75" s="109">
        <v>3</v>
      </c>
      <c r="B75" s="110"/>
      <c r="C75" s="111"/>
      <c r="D75" s="95" t="s">
        <v>99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00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2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64" ht="49.5" customHeight="1">
      <c r="A76" s="103" t="s">
        <v>56</v>
      </c>
      <c r="B76" s="103"/>
      <c r="C76" s="103"/>
      <c r="D76" s="118" t="s">
        <v>37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05" t="s">
        <v>103</v>
      </c>
      <c r="V76" s="106"/>
      <c r="W76" s="106"/>
      <c r="X76" s="106"/>
      <c r="Y76" s="107"/>
      <c r="Z76" s="118" t="s">
        <v>6</v>
      </c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08">
        <v>16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>
        <f>AO76+AW76</f>
        <v>16</v>
      </c>
      <c r="BF76" s="108"/>
      <c r="BG76" s="108"/>
      <c r="BH76" s="108"/>
      <c r="BI76" s="108"/>
      <c r="BJ76" s="108"/>
      <c r="BK76" s="108"/>
      <c r="BL76" s="108"/>
    </row>
    <row r="77" spans="1:64" s="2" customFormat="1" ht="12.75" customHeight="1">
      <c r="A77" s="109">
        <v>4</v>
      </c>
      <c r="B77" s="110"/>
      <c r="C77" s="111"/>
      <c r="D77" s="95" t="s">
        <v>100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100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2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16.5" customHeight="1">
      <c r="A78" s="103"/>
      <c r="B78" s="103"/>
      <c r="C78" s="103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05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7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</row>
    <row r="79" spans="1:64" s="2" customFormat="1" ht="58.5" customHeight="1">
      <c r="A79" s="86" t="s">
        <v>40</v>
      </c>
      <c r="B79" s="86"/>
      <c r="C79" s="86"/>
      <c r="D79" s="95" t="s">
        <v>10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7"/>
      <c r="V79" s="98"/>
      <c r="W79" s="98"/>
      <c r="X79" s="98"/>
      <c r="Y79" s="99"/>
      <c r="Z79" s="100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2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64" s="2" customFormat="1" ht="12.75" customHeight="1">
      <c r="A80" s="86">
        <v>1</v>
      </c>
      <c r="B80" s="86"/>
      <c r="C80" s="86"/>
      <c r="D80" s="95" t="s">
        <v>96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7"/>
      <c r="V80" s="98"/>
      <c r="W80" s="98"/>
      <c r="X80" s="98"/>
      <c r="Y80" s="99"/>
      <c r="Z80" s="100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2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15" customHeight="1">
      <c r="A81" s="103" t="s">
        <v>50</v>
      </c>
      <c r="B81" s="103"/>
      <c r="C81" s="103"/>
      <c r="D81" s="104" t="s">
        <v>45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105" t="s">
        <v>103</v>
      </c>
      <c r="V81" s="106"/>
      <c r="W81" s="106"/>
      <c r="X81" s="106"/>
      <c r="Y81" s="107"/>
      <c r="Z81" s="104" t="s">
        <v>109</v>
      </c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108">
        <v>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>
        <f>AO81+AW81</f>
        <v>1</v>
      </c>
      <c r="BF81" s="108"/>
      <c r="BG81" s="108"/>
      <c r="BH81" s="108"/>
      <c r="BI81" s="108"/>
      <c r="BJ81" s="108"/>
      <c r="BK81" s="108"/>
      <c r="BL81" s="108"/>
    </row>
    <row r="82" spans="1:64" ht="25.5" customHeight="1">
      <c r="A82" s="103" t="s">
        <v>51</v>
      </c>
      <c r="B82" s="103"/>
      <c r="C82" s="103"/>
      <c r="D82" s="104" t="s">
        <v>4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05" t="s">
        <v>103</v>
      </c>
      <c r="V82" s="106"/>
      <c r="W82" s="106"/>
      <c r="X82" s="106"/>
      <c r="Y82" s="107"/>
      <c r="Z82" s="104" t="s">
        <v>97</v>
      </c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82">
        <v>1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>
        <f>AO82+AW82</f>
        <v>1</v>
      </c>
      <c r="BF82" s="82"/>
      <c r="BG82" s="82"/>
      <c r="BH82" s="82"/>
      <c r="BI82" s="82"/>
      <c r="BJ82" s="82"/>
      <c r="BK82" s="82"/>
      <c r="BL82" s="82"/>
    </row>
    <row r="83" spans="1:64" s="2" customFormat="1" ht="12.75" customHeight="1">
      <c r="A83" s="109">
        <v>2</v>
      </c>
      <c r="B83" s="110"/>
      <c r="C83" s="111"/>
      <c r="D83" s="95" t="s">
        <v>98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105"/>
      <c r="V83" s="106"/>
      <c r="W83" s="106"/>
      <c r="X83" s="106"/>
      <c r="Y83" s="107"/>
      <c r="Z83" s="10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3"/>
      <c r="AP83" s="93"/>
      <c r="AQ83" s="93"/>
      <c r="AR83" s="93"/>
      <c r="AS83" s="93"/>
      <c r="AT83" s="93"/>
      <c r="AU83" s="93"/>
      <c r="AV83" s="93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64" s="2" customFormat="1" ht="27" customHeight="1">
      <c r="A84" s="103" t="s">
        <v>53</v>
      </c>
      <c r="B84" s="103"/>
      <c r="C84" s="103"/>
      <c r="D84" s="104" t="s">
        <v>48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105" t="s">
        <v>103</v>
      </c>
      <c r="V84" s="106"/>
      <c r="W84" s="106"/>
      <c r="X84" s="106"/>
      <c r="Y84" s="107"/>
      <c r="Z84" s="104" t="s">
        <v>109</v>
      </c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108">
        <v>45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>
        <f>AO84+AW84</f>
        <v>45</v>
      </c>
      <c r="BF84" s="108"/>
      <c r="BG84" s="108"/>
      <c r="BH84" s="108"/>
      <c r="BI84" s="108"/>
      <c r="BJ84" s="108"/>
      <c r="BK84" s="108"/>
      <c r="BL84" s="108"/>
    </row>
    <row r="85" spans="1:64" s="2" customFormat="1" ht="12.75" customHeight="1">
      <c r="A85" s="109">
        <v>3</v>
      </c>
      <c r="B85" s="110"/>
      <c r="C85" s="111"/>
      <c r="D85" s="95" t="s">
        <v>1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  <c r="U85" s="87"/>
      <c r="V85" s="88"/>
      <c r="W85" s="88"/>
      <c r="X85" s="88"/>
      <c r="Y85" s="89"/>
      <c r="Z85" s="100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2"/>
      <c r="AO85" s="90"/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2"/>
      <c r="BE85" s="90"/>
      <c r="BF85" s="91"/>
      <c r="BG85" s="91"/>
      <c r="BH85" s="91"/>
      <c r="BI85" s="91"/>
      <c r="BJ85" s="91"/>
      <c r="BK85" s="91"/>
      <c r="BL85" s="92"/>
    </row>
    <row r="86" spans="1:64" s="2" customFormat="1" ht="40.5" customHeight="1">
      <c r="A86" s="103" t="s">
        <v>56</v>
      </c>
      <c r="B86" s="103"/>
      <c r="C86" s="103"/>
      <c r="D86" s="115" t="s">
        <v>5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7"/>
      <c r="U86" s="105" t="s">
        <v>103</v>
      </c>
      <c r="V86" s="106"/>
      <c r="W86" s="106"/>
      <c r="X86" s="106"/>
      <c r="Y86" s="107"/>
      <c r="Z86" s="104" t="s">
        <v>7</v>
      </c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108">
        <v>45</v>
      </c>
      <c r="AP86" s="108"/>
      <c r="AQ86" s="108"/>
      <c r="AR86" s="108"/>
      <c r="AS86" s="108"/>
      <c r="AT86" s="108"/>
      <c r="AU86" s="108"/>
      <c r="AV86" s="108"/>
      <c r="AW86" s="82"/>
      <c r="AX86" s="82"/>
      <c r="AY86" s="82"/>
      <c r="AZ86" s="82"/>
      <c r="BA86" s="82"/>
      <c r="BB86" s="82"/>
      <c r="BC86" s="82"/>
      <c r="BD86" s="82"/>
      <c r="BE86" s="108">
        <f>AO86+AW86</f>
        <v>45</v>
      </c>
      <c r="BF86" s="108"/>
      <c r="BG86" s="108"/>
      <c r="BH86" s="108"/>
      <c r="BI86" s="108"/>
      <c r="BJ86" s="108"/>
      <c r="BK86" s="108"/>
      <c r="BL86" s="108"/>
    </row>
    <row r="87" spans="1:64" s="2" customFormat="1" ht="12.75" customHeight="1">
      <c r="A87" s="109">
        <v>4</v>
      </c>
      <c r="B87" s="110"/>
      <c r="C87" s="111"/>
      <c r="D87" s="95" t="s">
        <v>100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100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2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</row>
    <row r="88" spans="1:64" ht="19.5" customHeight="1">
      <c r="A88" s="103"/>
      <c r="B88" s="103"/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18"/>
      <c r="V88" s="118"/>
      <c r="W88" s="118"/>
      <c r="X88" s="118"/>
      <c r="Y88" s="118"/>
      <c r="Z88" s="75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7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</row>
    <row r="89" spans="1:64" ht="7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</row>
    <row r="90" spans="1:64" ht="15.75" customHeight="1">
      <c r="A90" s="18" t="s">
        <v>118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2"/>
      <c r="AO90" s="17" t="s">
        <v>119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3"/>
      <c r="BI90" s="23"/>
      <c r="BJ90" s="23"/>
      <c r="BK90" s="23"/>
      <c r="BL90" s="23"/>
    </row>
    <row r="91" spans="24:59" ht="12.75">
      <c r="X91" s="5"/>
      <c r="Y91" s="5"/>
      <c r="Z91" s="5"/>
      <c r="AA91" s="5"/>
      <c r="AB91" s="19" t="s">
        <v>65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O91" s="16" t="s">
        <v>93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1:6" ht="15.75" customHeight="1">
      <c r="A92" s="22" t="s">
        <v>63</v>
      </c>
      <c r="B92" s="22"/>
      <c r="C92" s="22"/>
      <c r="D92" s="22"/>
      <c r="E92" s="22"/>
      <c r="F92" s="22"/>
    </row>
    <row r="93" spans="1:46" ht="12.75" customHeight="1">
      <c r="A93" s="15" t="s">
        <v>111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2"/>
    </row>
    <row r="94" spans="1:45" ht="12.75">
      <c r="A94" s="9" t="s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ht="12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59" ht="15" customHeight="1">
      <c r="A96" s="18" t="s">
        <v>121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4"/>
      <c r="AO96" s="17" t="s">
        <v>122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24:59" ht="12.75">
      <c r="X97" s="5"/>
      <c r="Y97" s="5"/>
      <c r="Z97" s="5"/>
      <c r="AA97" s="5"/>
      <c r="AB97" s="5"/>
      <c r="AC97" s="5"/>
      <c r="AD97" s="5"/>
      <c r="AE97" s="5"/>
      <c r="AF97" s="5"/>
      <c r="AG97" s="5" t="s">
        <v>65</v>
      </c>
      <c r="AH97" s="5"/>
      <c r="AI97" s="5"/>
      <c r="AJ97" s="5"/>
      <c r="AK97" s="5"/>
      <c r="AL97" s="5"/>
      <c r="AM97" s="5"/>
      <c r="AO97" s="16" t="s">
        <v>93</v>
      </c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8" ht="12.75">
      <c r="A98" s="20">
        <v>44103</v>
      </c>
      <c r="B98" s="21"/>
      <c r="C98" s="21"/>
      <c r="D98" s="21"/>
      <c r="E98" s="21"/>
      <c r="F98" s="21"/>
      <c r="G98" s="21"/>
      <c r="H98" s="21"/>
    </row>
    <row r="99" spans="1:17" ht="12.75">
      <c r="A99" s="16" t="s">
        <v>88</v>
      </c>
      <c r="B99" s="16"/>
      <c r="C99" s="16"/>
      <c r="D99" s="16"/>
      <c r="E99" s="16"/>
      <c r="F99" s="16"/>
      <c r="G99" s="16"/>
      <c r="H99" s="16"/>
      <c r="I99" s="6"/>
      <c r="J99" s="6"/>
      <c r="K99" s="6"/>
      <c r="L99" s="6"/>
      <c r="M99" s="6"/>
      <c r="N99" s="6"/>
      <c r="O99" s="6"/>
      <c r="P99" s="6"/>
      <c r="Q99" s="6"/>
    </row>
    <row r="100" ht="12.75">
      <c r="A100" s="8" t="s">
        <v>89</v>
      </c>
    </row>
  </sheetData>
  <sheetProtection/>
  <mergeCells count="406">
    <mergeCell ref="AA14:BC14"/>
    <mergeCell ref="BD14:BL14"/>
    <mergeCell ref="BD15:BL15"/>
    <mergeCell ref="G31:BL31"/>
    <mergeCell ref="G32:BL32"/>
    <mergeCell ref="BD36:BL37"/>
    <mergeCell ref="AU36:BC37"/>
    <mergeCell ref="A34:AZ34"/>
    <mergeCell ref="AE15:BC15"/>
    <mergeCell ref="A24:F24"/>
    <mergeCell ref="G24:BL24"/>
    <mergeCell ref="D42:AJ42"/>
    <mergeCell ref="A45:C45"/>
    <mergeCell ref="D45:AJ45"/>
    <mergeCell ref="A36:C37"/>
    <mergeCell ref="A38:C38"/>
    <mergeCell ref="BD42:BL42"/>
    <mergeCell ref="G33:BL33"/>
    <mergeCell ref="A35:BK35"/>
    <mergeCell ref="AU45:BC45"/>
    <mergeCell ref="BE65:BL65"/>
    <mergeCell ref="BE62:BL62"/>
    <mergeCell ref="AW64:BD64"/>
    <mergeCell ref="BE64:BL64"/>
    <mergeCell ref="AW65:BD65"/>
    <mergeCell ref="BE63:BL63"/>
    <mergeCell ref="AW62:BD62"/>
    <mergeCell ref="AO64:AV64"/>
    <mergeCell ref="Z63:AN63"/>
    <mergeCell ref="AO65:AV65"/>
    <mergeCell ref="AO66:AV66"/>
    <mergeCell ref="Z66:AN66"/>
    <mergeCell ref="Z64:AN64"/>
    <mergeCell ref="AO59:AV59"/>
    <mergeCell ref="AO56:AV56"/>
    <mergeCell ref="AO61:AV61"/>
    <mergeCell ref="AO63:AV63"/>
    <mergeCell ref="AO60:AV60"/>
    <mergeCell ref="AO62:AV62"/>
    <mergeCell ref="AW60:BD60"/>
    <mergeCell ref="AW69:BD69"/>
    <mergeCell ref="AW70:BD70"/>
    <mergeCell ref="AW63:BD63"/>
    <mergeCell ref="AW68:BD68"/>
    <mergeCell ref="AW67:BD67"/>
    <mergeCell ref="AW66:BD66"/>
    <mergeCell ref="AO73:AV73"/>
    <mergeCell ref="AO75:AV75"/>
    <mergeCell ref="Z70:AN70"/>
    <mergeCell ref="Z69:AN69"/>
    <mergeCell ref="AO70:AV70"/>
    <mergeCell ref="Z75:AN75"/>
    <mergeCell ref="AO74:AV74"/>
    <mergeCell ref="Z72:AN72"/>
    <mergeCell ref="Z71:AN71"/>
    <mergeCell ref="AO71:AV71"/>
    <mergeCell ref="Z59:AN59"/>
    <mergeCell ref="Z55:AN55"/>
    <mergeCell ref="Z58:AN58"/>
    <mergeCell ref="AO67:AV67"/>
    <mergeCell ref="Z67:AN67"/>
    <mergeCell ref="AO69:AV69"/>
    <mergeCell ref="AO55:AV55"/>
    <mergeCell ref="AO57:AV57"/>
    <mergeCell ref="AO58:AV58"/>
    <mergeCell ref="AO68:AV68"/>
    <mergeCell ref="AW55:BD55"/>
    <mergeCell ref="AW51:BD51"/>
    <mergeCell ref="AW50:BD50"/>
    <mergeCell ref="AO51:AV51"/>
    <mergeCell ref="AO52:AV52"/>
    <mergeCell ref="AO53:AV53"/>
    <mergeCell ref="AO50:AV50"/>
    <mergeCell ref="AW54:BD54"/>
    <mergeCell ref="AO54:AV54"/>
    <mergeCell ref="AW52:BD52"/>
    <mergeCell ref="A46:C46"/>
    <mergeCell ref="D48:AJ48"/>
    <mergeCell ref="D47:AJ47"/>
    <mergeCell ref="AU47:BC47"/>
    <mergeCell ref="BD48:BL48"/>
    <mergeCell ref="AU48:BC48"/>
    <mergeCell ref="A48:C48"/>
    <mergeCell ref="AK48:AT48"/>
    <mergeCell ref="AK46:AT46"/>
    <mergeCell ref="BD46:BL46"/>
    <mergeCell ref="BE50:BL50"/>
    <mergeCell ref="A51:C51"/>
    <mergeCell ref="A47:C47"/>
    <mergeCell ref="A50:C50"/>
    <mergeCell ref="U50:Y50"/>
    <mergeCell ref="D50:T50"/>
    <mergeCell ref="D51:T51"/>
    <mergeCell ref="AK47:AT47"/>
    <mergeCell ref="A49:BL49"/>
    <mergeCell ref="Z51:AN51"/>
    <mergeCell ref="A53:C53"/>
    <mergeCell ref="D53:T53"/>
    <mergeCell ref="A55:C55"/>
    <mergeCell ref="A56:C56"/>
    <mergeCell ref="A54:C54"/>
    <mergeCell ref="U51:Y51"/>
    <mergeCell ref="Z61:AN61"/>
    <mergeCell ref="Z60:AN60"/>
    <mergeCell ref="Z62:AN62"/>
    <mergeCell ref="U61:Y61"/>
    <mergeCell ref="D69:T69"/>
    <mergeCell ref="D68:T68"/>
    <mergeCell ref="D62:T62"/>
    <mergeCell ref="D61:T61"/>
    <mergeCell ref="D66:T66"/>
    <mergeCell ref="Z65:AN65"/>
    <mergeCell ref="D59:T59"/>
    <mergeCell ref="D65:T65"/>
    <mergeCell ref="U63:Y63"/>
    <mergeCell ref="U64:Y64"/>
    <mergeCell ref="A70:C70"/>
    <mergeCell ref="D70:T70"/>
    <mergeCell ref="D64:T64"/>
    <mergeCell ref="U59:Y59"/>
    <mergeCell ref="D60:T60"/>
    <mergeCell ref="A62:C62"/>
    <mergeCell ref="D71:T71"/>
    <mergeCell ref="A52:C52"/>
    <mergeCell ref="D56:T56"/>
    <mergeCell ref="D55:T55"/>
    <mergeCell ref="D63:T63"/>
    <mergeCell ref="A61:C61"/>
    <mergeCell ref="A58:C58"/>
    <mergeCell ref="A66:C66"/>
    <mergeCell ref="A57:C57"/>
    <mergeCell ref="A64:C64"/>
    <mergeCell ref="A72:C72"/>
    <mergeCell ref="A75:C75"/>
    <mergeCell ref="A60:C60"/>
    <mergeCell ref="A59:C59"/>
    <mergeCell ref="A74:C74"/>
    <mergeCell ref="A63:C63"/>
    <mergeCell ref="A68:C68"/>
    <mergeCell ref="A71:C71"/>
    <mergeCell ref="A69:C69"/>
    <mergeCell ref="A65:C65"/>
    <mergeCell ref="A99:H99"/>
    <mergeCell ref="A98:H98"/>
    <mergeCell ref="A73:C73"/>
    <mergeCell ref="D73:T73"/>
    <mergeCell ref="A93:AA93"/>
    <mergeCell ref="A92:F92"/>
    <mergeCell ref="A90:AA90"/>
    <mergeCell ref="D74:T74"/>
    <mergeCell ref="D75:T75"/>
    <mergeCell ref="D88:T88"/>
    <mergeCell ref="AB91:AM91"/>
    <mergeCell ref="U78:Y78"/>
    <mergeCell ref="U77:Y77"/>
    <mergeCell ref="U79:Y79"/>
    <mergeCell ref="Z80:AN80"/>
    <mergeCell ref="Z74:AN74"/>
    <mergeCell ref="U74:Y74"/>
    <mergeCell ref="AO96:BG96"/>
    <mergeCell ref="A96:AA96"/>
    <mergeCell ref="A79:C79"/>
    <mergeCell ref="BE78:BL78"/>
    <mergeCell ref="Z78:AN78"/>
    <mergeCell ref="A78:C78"/>
    <mergeCell ref="AO79:AV79"/>
    <mergeCell ref="A80:C80"/>
    <mergeCell ref="D80:T80"/>
    <mergeCell ref="U80:Y80"/>
    <mergeCell ref="AO97:BG97"/>
    <mergeCell ref="AO91:BG91"/>
    <mergeCell ref="AO90:BG90"/>
    <mergeCell ref="AW72:BD72"/>
    <mergeCell ref="AO72:AV72"/>
    <mergeCell ref="BE73:BL73"/>
    <mergeCell ref="AW79:BD79"/>
    <mergeCell ref="BE79:BL79"/>
    <mergeCell ref="AW77:BD77"/>
    <mergeCell ref="AW78:BD78"/>
    <mergeCell ref="A23:F23"/>
    <mergeCell ref="G23:BL23"/>
    <mergeCell ref="D67:T67"/>
    <mergeCell ref="A67:C67"/>
    <mergeCell ref="D36:AJ37"/>
    <mergeCell ref="D40:AJ40"/>
    <mergeCell ref="Z53:AN53"/>
    <mergeCell ref="Z54:AN54"/>
    <mergeCell ref="Z50:AN50"/>
    <mergeCell ref="AK40:AT40"/>
    <mergeCell ref="BD10:BL10"/>
    <mergeCell ref="A15:I15"/>
    <mergeCell ref="J15:R15"/>
    <mergeCell ref="AS16:BC16"/>
    <mergeCell ref="A12:B12"/>
    <mergeCell ref="C12:Z12"/>
    <mergeCell ref="BD16:BL16"/>
    <mergeCell ref="A16:T16"/>
    <mergeCell ref="AA13:BC13"/>
    <mergeCell ref="C10:Z10"/>
    <mergeCell ref="A8:BL8"/>
    <mergeCell ref="A9:BL9"/>
    <mergeCell ref="A10:B10"/>
    <mergeCell ref="S15:Z15"/>
    <mergeCell ref="AA12:BC12"/>
    <mergeCell ref="BD13:BL13"/>
    <mergeCell ref="BD11:BL11"/>
    <mergeCell ref="AA11:BC11"/>
    <mergeCell ref="A13:Z13"/>
    <mergeCell ref="AA10:BC10"/>
    <mergeCell ref="C14:I14"/>
    <mergeCell ref="A14:B14"/>
    <mergeCell ref="K14:Q14"/>
    <mergeCell ref="A11:Z11"/>
    <mergeCell ref="U14:Y14"/>
    <mergeCell ref="AU42:BC42"/>
    <mergeCell ref="A25:F25"/>
    <mergeCell ref="A30:F30"/>
    <mergeCell ref="A33:F33"/>
    <mergeCell ref="A28:BL28"/>
    <mergeCell ref="AU38:BC38"/>
    <mergeCell ref="D38:AJ38"/>
    <mergeCell ref="AO2:BL2"/>
    <mergeCell ref="AO3:BL3"/>
    <mergeCell ref="AO4:BL4"/>
    <mergeCell ref="AO5:BL5"/>
    <mergeCell ref="AO6:BF6"/>
    <mergeCell ref="BD12:BL12"/>
    <mergeCell ref="G25:BL25"/>
    <mergeCell ref="G30:BL30"/>
    <mergeCell ref="A31:F31"/>
    <mergeCell ref="A32:F32"/>
    <mergeCell ref="A27:BL27"/>
    <mergeCell ref="A26:BL26"/>
    <mergeCell ref="AK41:AT41"/>
    <mergeCell ref="A39:C39"/>
    <mergeCell ref="D39:AJ39"/>
    <mergeCell ref="A41:C41"/>
    <mergeCell ref="BD41:BL41"/>
    <mergeCell ref="BD38:BL38"/>
    <mergeCell ref="D41:AJ41"/>
    <mergeCell ref="A40:C40"/>
    <mergeCell ref="AU41:BC41"/>
    <mergeCell ref="BD39:BL39"/>
    <mergeCell ref="AK39:AT39"/>
    <mergeCell ref="AU40:BC40"/>
    <mergeCell ref="AK36:AT37"/>
    <mergeCell ref="AK38:AT38"/>
    <mergeCell ref="BD45:BL45"/>
    <mergeCell ref="BD47:BL47"/>
    <mergeCell ref="AK42:AT42"/>
    <mergeCell ref="A44:BK44"/>
    <mergeCell ref="AK45:AT45"/>
    <mergeCell ref="D46:AJ46"/>
    <mergeCell ref="AU46:BC46"/>
    <mergeCell ref="A42:C42"/>
    <mergeCell ref="BE52:BL52"/>
    <mergeCell ref="AO1:BL1"/>
    <mergeCell ref="A43:BL43"/>
    <mergeCell ref="U16:AD16"/>
    <mergeCell ref="AE16:AR16"/>
    <mergeCell ref="BD40:BL40"/>
    <mergeCell ref="A29:F29"/>
    <mergeCell ref="G29:BL29"/>
    <mergeCell ref="AU39:BC39"/>
    <mergeCell ref="A18:BL18"/>
    <mergeCell ref="AW71:BD71"/>
    <mergeCell ref="AW73:BD73"/>
    <mergeCell ref="BE61:BL61"/>
    <mergeCell ref="AW61:BD61"/>
    <mergeCell ref="BE51:BL51"/>
    <mergeCell ref="BE53:BL53"/>
    <mergeCell ref="AW53:BD53"/>
    <mergeCell ref="BE60:BL60"/>
    <mergeCell ref="BE54:BL54"/>
    <mergeCell ref="BE55:BL55"/>
    <mergeCell ref="BE75:BL75"/>
    <mergeCell ref="BE76:BL76"/>
    <mergeCell ref="BE72:BL72"/>
    <mergeCell ref="BE77:BL77"/>
    <mergeCell ref="AW76:BD76"/>
    <mergeCell ref="AW75:BD75"/>
    <mergeCell ref="AW74:BD74"/>
    <mergeCell ref="BE69:BL69"/>
    <mergeCell ref="BE66:BL66"/>
    <mergeCell ref="BE68:BL68"/>
    <mergeCell ref="BE67:BL67"/>
    <mergeCell ref="BE70:BL70"/>
    <mergeCell ref="BE74:BL74"/>
    <mergeCell ref="BE71:BL71"/>
    <mergeCell ref="A20:BL20"/>
    <mergeCell ref="A22:F22"/>
    <mergeCell ref="T17:W17"/>
    <mergeCell ref="A17:H17"/>
    <mergeCell ref="G22:BL22"/>
    <mergeCell ref="A19:BL19"/>
    <mergeCell ref="A21:F21"/>
    <mergeCell ref="I17:S17"/>
    <mergeCell ref="G21:BL21"/>
    <mergeCell ref="D58:T58"/>
    <mergeCell ref="U58:Y58"/>
    <mergeCell ref="U52:Y52"/>
    <mergeCell ref="Z52:AN52"/>
    <mergeCell ref="D54:T54"/>
    <mergeCell ref="U53:Y53"/>
    <mergeCell ref="U54:Y54"/>
    <mergeCell ref="D52:T52"/>
    <mergeCell ref="U55:Y55"/>
    <mergeCell ref="D57:T57"/>
    <mergeCell ref="Z57:AN57"/>
    <mergeCell ref="U56:Y56"/>
    <mergeCell ref="U57:Y57"/>
    <mergeCell ref="Z56:AN56"/>
    <mergeCell ref="U62:Y62"/>
    <mergeCell ref="U68:Y68"/>
    <mergeCell ref="U66:Y66"/>
    <mergeCell ref="U65:Y65"/>
    <mergeCell ref="Z68:AN68"/>
    <mergeCell ref="U60:Y60"/>
    <mergeCell ref="U72:Y72"/>
    <mergeCell ref="U70:Y70"/>
    <mergeCell ref="U69:Y69"/>
    <mergeCell ref="U71:Y71"/>
    <mergeCell ref="U67:Y67"/>
    <mergeCell ref="BE56:BL56"/>
    <mergeCell ref="BE59:BL59"/>
    <mergeCell ref="AW59:BD59"/>
    <mergeCell ref="BE58:BL58"/>
    <mergeCell ref="BE57:BL57"/>
    <mergeCell ref="AW58:BD58"/>
    <mergeCell ref="AW57:BD57"/>
    <mergeCell ref="AW56:BD56"/>
    <mergeCell ref="AO77:AV77"/>
    <mergeCell ref="AO78:AV78"/>
    <mergeCell ref="A77:C77"/>
    <mergeCell ref="A76:C76"/>
    <mergeCell ref="Z77:AN77"/>
    <mergeCell ref="D77:T77"/>
    <mergeCell ref="U76:Y76"/>
    <mergeCell ref="AO76:AV76"/>
    <mergeCell ref="Z79:AN79"/>
    <mergeCell ref="Z76:AN76"/>
    <mergeCell ref="D78:T78"/>
    <mergeCell ref="D76:T76"/>
    <mergeCell ref="D79:T79"/>
    <mergeCell ref="D72:T72"/>
    <mergeCell ref="U73:Y73"/>
    <mergeCell ref="U75:Y75"/>
    <mergeCell ref="Z73:AN73"/>
    <mergeCell ref="BE80:BL80"/>
    <mergeCell ref="U81:Y81"/>
    <mergeCell ref="Z81:AN81"/>
    <mergeCell ref="AO81:AV81"/>
    <mergeCell ref="AW81:BD81"/>
    <mergeCell ref="BE81:BL81"/>
    <mergeCell ref="AO80:AV80"/>
    <mergeCell ref="AW80:BD80"/>
    <mergeCell ref="BE82:BL82"/>
    <mergeCell ref="A81:C81"/>
    <mergeCell ref="D81:T81"/>
    <mergeCell ref="A82:C82"/>
    <mergeCell ref="D82:T82"/>
    <mergeCell ref="U82:Y82"/>
    <mergeCell ref="Z82:AN82"/>
    <mergeCell ref="AO82:AV82"/>
    <mergeCell ref="AW82:BD82"/>
    <mergeCell ref="BE83:BL83"/>
    <mergeCell ref="U84:Y84"/>
    <mergeCell ref="Z84:AN84"/>
    <mergeCell ref="AO84:AV84"/>
    <mergeCell ref="AW84:BD84"/>
    <mergeCell ref="BE84:BL84"/>
    <mergeCell ref="U83:Y83"/>
    <mergeCell ref="Z83:AN83"/>
    <mergeCell ref="AO83:AV83"/>
    <mergeCell ref="AW83:BD83"/>
    <mergeCell ref="A86:C86"/>
    <mergeCell ref="D86:T86"/>
    <mergeCell ref="A83:C83"/>
    <mergeCell ref="D83:T83"/>
    <mergeCell ref="A84:C84"/>
    <mergeCell ref="D84:T84"/>
    <mergeCell ref="U85:Y85"/>
    <mergeCell ref="Z85:AN85"/>
    <mergeCell ref="AO85:AV85"/>
    <mergeCell ref="A85:C85"/>
    <mergeCell ref="D85:T85"/>
    <mergeCell ref="Z88:AN88"/>
    <mergeCell ref="AW88:BD88"/>
    <mergeCell ref="AO87:AV87"/>
    <mergeCell ref="AW87:BD87"/>
    <mergeCell ref="A87:C87"/>
    <mergeCell ref="D87:T87"/>
    <mergeCell ref="A88:C88"/>
    <mergeCell ref="BE85:BL85"/>
    <mergeCell ref="U86:Y86"/>
    <mergeCell ref="Z86:AN86"/>
    <mergeCell ref="AO86:AV86"/>
    <mergeCell ref="AW86:BD86"/>
    <mergeCell ref="BE86:BL86"/>
    <mergeCell ref="AW85:BD85"/>
    <mergeCell ref="BE87:BL87"/>
    <mergeCell ref="BE88:BL88"/>
    <mergeCell ref="AO88:AV88"/>
    <mergeCell ref="U87:Y87"/>
    <mergeCell ref="Z87:AN87"/>
    <mergeCell ref="U88:Y88"/>
  </mergeCells>
  <conditionalFormatting sqref="D54:D55 Z54:Z55 Z57 Z70 D76 D81:D82 Z81:Z82 Z84">
    <cfRule type="cellIs" priority="1" dxfId="17" operator="equal" stopIfTrue="1">
      <formula>$D53</formula>
    </cfRule>
  </conditionalFormatting>
  <conditionalFormatting sqref="D71:D72 Z74 D74">
    <cfRule type="cellIs" priority="2" dxfId="17" operator="equal" stopIfTrue="1">
      <formula>$D62</formula>
    </cfRule>
  </conditionalFormatting>
  <conditionalFormatting sqref="D63">
    <cfRule type="cellIs" priority="3" dxfId="17" operator="equal" stopIfTrue="1">
      <formula>$D53</formula>
    </cfRule>
  </conditionalFormatting>
  <conditionalFormatting sqref="Z71:Z72 D67 D88">
    <cfRule type="cellIs" priority="5" dxfId="17" operator="equal" stopIfTrue="1">
      <formula>$D65</formula>
    </cfRule>
  </conditionalFormatting>
  <conditionalFormatting sqref="Z86">
    <cfRule type="cellIs" priority="10" dxfId="17" operator="equal" stopIfTrue="1">
      <formula>$D83</formula>
    </cfRule>
  </conditionalFormatting>
  <conditionalFormatting sqref="D56 Z64 D73 Z76">
    <cfRule type="cellIs" priority="31" dxfId="17" operator="equal" stopIfTrue="1">
      <formula>$D48</formula>
    </cfRule>
  </conditionalFormatting>
  <conditionalFormatting sqref="D85">
    <cfRule type="cellIs" priority="4" dxfId="17" operator="equal" stopIfTrue="1">
      <formula>$D80</formula>
    </cfRule>
  </conditionalFormatting>
  <conditionalFormatting sqref="Z76 Z73:Z74 D68">
    <cfRule type="cellIs" priority="6" dxfId="17" operator="equal" stopIfTrue="1">
      <formula>#REF!</formula>
    </cfRule>
  </conditionalFormatting>
  <conditionalFormatting sqref="U87 U85 U77 D75 U75 U66 U63">
    <cfRule type="cellIs" priority="8" dxfId="17" operator="equal" stopIfTrue="1">
      <formula>#REF!</formula>
    </cfRule>
  </conditionalFormatting>
  <conditionalFormatting sqref="D87 D80 D77 D69 Z65 D65:D66 D53 D42">
    <cfRule type="cellIs" priority="7" dxfId="17" operator="equal" stopIfTrue="1">
      <formula>#REF!</formula>
    </cfRule>
  </conditionalFormatting>
  <conditionalFormatting sqref="D86 D79 D64 D52 D40:D41">
    <cfRule type="cellIs" priority="13" dxfId="17" operator="equal" stopIfTrue="1">
      <formula>#REF!</formula>
    </cfRule>
  </conditionalFormatting>
  <conditionalFormatting sqref="D83">
    <cfRule type="cellIs" priority="12" dxfId="17" operator="equal" stopIfTrue="1">
      <formula>#REF!</formula>
    </cfRule>
  </conditionalFormatting>
  <conditionalFormatting sqref="D84 Z83 D57:D62 Z56 Z58:Z62">
    <cfRule type="cellIs" priority="14" dxfId="17" operator="equal" stopIfTrue="1">
      <formula>#REF!</formula>
    </cfRule>
  </conditionalFormatting>
  <conditionalFormatting sqref="Z73">
    <cfRule type="cellIs" priority="39" dxfId="17" operator="equal" stopIfTrue="1">
      <formula>#REF!</formula>
    </cfRule>
  </conditionalFormatting>
  <conditionalFormatting sqref="D70 Z68">
    <cfRule type="cellIs" priority="21" dxfId="17" operator="equal" stopIfTrue="1">
      <formula>#REF!</formula>
    </cfRule>
  </conditionalFormatting>
  <conditionalFormatting sqref="A52:A88">
    <cfRule type="cellIs" priority="24" dxfId="17" operator="equal" stopIfTrue="1">
      <formula>0</formula>
    </cfRule>
  </conditionalFormatting>
  <conditionalFormatting sqref="D39">
    <cfRule type="cellIs" priority="25" dxfId="17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4" horizontalDpi="600" verticalDpi="600" orientation="landscape" paperSize="9" scale="75" r:id="rId1"/>
  <rowBreaks count="2" manualBreakCount="2">
    <brk id="33" max="63" man="1"/>
    <brk id="6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2020-09-29T11:42:06Z</cp:lastPrinted>
  <dcterms:created xsi:type="dcterms:W3CDTF">2016-08-15T09:54:21Z</dcterms:created>
  <dcterms:modified xsi:type="dcterms:W3CDTF">2020-09-29T11:42:14Z</dcterms:modified>
  <cp:category/>
  <cp:version/>
  <cp:contentType/>
  <cp:contentStatus/>
</cp:coreProperties>
</file>