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20" sheetId="2" r:id="rId1"/>
  </sheets>
  <definedNames>
    <definedName name="_xlnm.Print_Area" localSheetId="0">КПК1216020!$A$1:$BM$84</definedName>
  </definedNames>
  <calcPr calcId="125725"/>
</workbook>
</file>

<file path=xl/calcChain.xml><?xml version="1.0" encoding="utf-8"?>
<calcChain xmlns="http://schemas.openxmlformats.org/spreadsheetml/2006/main">
  <c r="AO68" i="2"/>
  <c r="AC48"/>
  <c r="AO74" l="1"/>
  <c r="BE74" s="1"/>
  <c r="AS49"/>
  <c r="AS48"/>
  <c r="AS50" s="1"/>
  <c r="N16"/>
  <c r="AO72"/>
  <c r="BE72" s="1"/>
  <c r="BE70"/>
  <c r="AK50"/>
  <c r="AJ59"/>
  <c r="BE68" l="1"/>
  <c r="AC50"/>
  <c r="AB58" l="1"/>
  <c r="AS21"/>
  <c r="U21" s="1"/>
  <c r="AB59"/>
  <c r="AR59" s="1"/>
  <c r="AR58"/>
</calcChain>
</file>

<file path=xl/sharedStrings.xml><?xml version="1.0" encoding="utf-8"?>
<sst xmlns="http://schemas.openxmlformats.org/spreadsheetml/2006/main" count="139" uniqueCount="108">
  <si>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</si>
  <si>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</si>
  <si>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</si>
  <si>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</si>
  <si>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</si>
  <si>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</si>
  <si>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</si>
  <si>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</si>
  <si>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</si>
  <si>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</si>
  <si>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</si>
  <si>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</si>
  <si>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</si>
  <si>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</si>
  <si>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</si>
  <si>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</si>
  <si>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</si>
  <si>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</si>
  <si>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</si>
  <si>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</si>
  <si>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</si>
  <si>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</si>
  <si>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</si>
  <si>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</si>
  <si>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</si>
  <si>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</si>
  <si>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</si>
  <si>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</si>
  <si>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</si>
  <si>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</si>
  <si>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</si>
  <si>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</si>
  <si>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</si>
  <si>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</si>
  <si>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</si>
  <si>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</si>
  <si>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</si>
  <si>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</si>
  <si>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</si>
  <si>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</si>
  <si>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</si>
  <si>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</si>
  <si>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</si>
  <si>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</si>
  <si>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</si>
  <si>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</si>
  <si>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</si>
  <si>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</si>
  <si>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</si>
  <si>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</si>
  <si>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</si>
  <si>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</si>
  <si>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</si>
  <si>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</si>
  <si>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</si>
  <si>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</si>
  <si>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</si>
  <si>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</si>
  <si>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</si>
  <si>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</si>
  <si>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</si>
  <si>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</si>
  <si>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</si>
  <si>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</si>
  <si>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</si>
  <si>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</si>
  <si>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</si>
  <si>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</si>
  <si>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</si>
  <si>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</si>
  <si>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</si>
  <si>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</si>
  <si>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</si>
  <si>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</si>
  <si>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</si>
  <si>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</si>
  <si>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обсяг фінансової підтримки комунальним підприємствам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</si>
  <si>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</si>
  <si>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</si>
  <si>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</si>
  <si>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Забезпечення належної та безперебійної роботи об’єктів житлово-комунального господарства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</si>
  <si>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</si>
  <si>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</si>
  <si>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</si>
  <si>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</si>
  <si>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</si>
  <si>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</si>
  <si>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</si>
  <si>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</si>
  <si>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</si>
  <si>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</si>
  <si>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</si>
  <si>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</si>
  <si>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</si>
  <si>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</si>
  <si>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</si>
  <si>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0620</t>
  </si>
  <si>
    <t>1216020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</si>
  <si>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</si>
  <si>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</si>
  <si>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</si>
  <si>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</si>
  <si>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№8-73/2020 від 20.05.2020р.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1-78/2020 від 18.09.2020р. Про внесення змін до  рішення сесії Ніжинської міської ради №8-65/2019 від 24.12.2019р. "Про бюджет Ніжинської міської ОТГ на 2020 рік" .</t>
  </si>
  <si>
    <t>рішення позачергової  сесії №1-78/2020              кошторис  на 2020 р.</t>
  </si>
  <si>
    <t>Керівник установи</t>
  </si>
  <si>
    <t>А.М. Кушніренко</t>
  </si>
  <si>
    <t>25.09.2020р</t>
  </si>
  <si>
    <t xml:space="preserve"> 25 вересня 2020 року №57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</si>
</sst>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9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topLeftCell="A43" zoomScale="90" zoomScaleNormal="80" zoomScaleSheetLayoutView="90" workbookViewId="0">
      <selection activeCell="AQ15" sqref="AQ1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64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" customHeight="1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32.1" customHeight="1">
      <c r="AO4" s="91" t="s">
        <v>53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>
      <c r="AO5" s="92" t="s">
        <v>21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64" ht="30" customHeight="1">
      <c r="AO7" s="94" t="s">
        <v>107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>
      <c r="A10" s="95" t="s">
        <v>22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>
      <c r="A11" s="95" t="s">
        <v>83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85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87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88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36" t="s">
        <v>86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89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88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90</v>
      </c>
      <c r="B19" s="38">
        <v>1216020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6020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96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101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91</v>
      </c>
      <c r="BF19" s="39"/>
      <c r="BG19" s="39"/>
      <c r="BH19" s="39"/>
      <c r="BI19" s="39"/>
      <c r="BJ19" s="39"/>
      <c r="BK19" s="39"/>
      <c r="BL19" s="39"/>
    </row>
    <row r="20" spans="1:79" ht="40.5" customHeight="1">
      <c r="A20"/>
      <c r="B20" s="36" t="s">
        <v>86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92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93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94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95</v>
      </c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100" t="s">
        <v>50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99">
        <f>I22+AS21</f>
        <v>2700000</v>
      </c>
      <c r="V21" s="99"/>
      <c r="W21" s="99"/>
      <c r="X21" s="99"/>
      <c r="Y21" s="99"/>
      <c r="Z21" s="99"/>
      <c r="AA21" s="99"/>
      <c r="AB21" s="99"/>
      <c r="AC21" s="99"/>
      <c r="AD21" s="99"/>
      <c r="AE21" s="97" t="s">
        <v>51</v>
      </c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9">
        <f>AC50</f>
        <v>2700000</v>
      </c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76" t="s">
        <v>24</v>
      </c>
      <c r="BE21" s="76"/>
      <c r="BF21" s="76"/>
      <c r="BG21" s="76"/>
      <c r="BH21" s="76"/>
      <c r="BI21" s="76"/>
      <c r="BJ21" s="76"/>
      <c r="BK21" s="76"/>
      <c r="BL21" s="76"/>
    </row>
    <row r="22" spans="1:79" ht="24.95" customHeight="1">
      <c r="A22" s="76" t="s">
        <v>23</v>
      </c>
      <c r="B22" s="76"/>
      <c r="C22" s="76"/>
      <c r="D22" s="76"/>
      <c r="E22" s="76"/>
      <c r="F22" s="76"/>
      <c r="G22" s="76"/>
      <c r="H22" s="76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76" t="s">
        <v>25</v>
      </c>
      <c r="U22" s="76"/>
      <c r="V22" s="76"/>
      <c r="W22" s="76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90" t="s">
        <v>38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79" ht="86.25" customHeight="1">
      <c r="A25" s="98" t="s">
        <v>102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76" t="s">
        <v>37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ht="27.75" customHeight="1">
      <c r="A28" s="96" t="s">
        <v>29</v>
      </c>
      <c r="B28" s="96"/>
      <c r="C28" s="96"/>
      <c r="D28" s="96"/>
      <c r="E28" s="96"/>
      <c r="F28" s="96"/>
      <c r="G28" s="101" t="s">
        <v>41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>
      <c r="A29" s="48">
        <v>1</v>
      </c>
      <c r="B29" s="48"/>
      <c r="C29" s="48"/>
      <c r="D29" s="48"/>
      <c r="E29" s="48"/>
      <c r="F29" s="48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>
      <c r="A30" s="68" t="s">
        <v>34</v>
      </c>
      <c r="B30" s="68"/>
      <c r="C30" s="68"/>
      <c r="D30" s="68"/>
      <c r="E30" s="68"/>
      <c r="F30" s="68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68">
        <v>1</v>
      </c>
      <c r="B31" s="68"/>
      <c r="C31" s="68"/>
      <c r="D31" s="68"/>
      <c r="E31" s="68"/>
      <c r="F31" s="68"/>
      <c r="G31" s="108" t="s">
        <v>66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76" t="s">
        <v>39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22.5" customHeight="1">
      <c r="A34" s="111" t="s">
        <v>65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76" t="s">
        <v>40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27.75" customHeight="1">
      <c r="A37" s="96" t="s">
        <v>29</v>
      </c>
      <c r="B37" s="96"/>
      <c r="C37" s="96"/>
      <c r="D37" s="96"/>
      <c r="E37" s="96"/>
      <c r="F37" s="96"/>
      <c r="G37" s="101" t="s">
        <v>26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>
      <c r="A38" s="48">
        <v>1</v>
      </c>
      <c r="B38" s="48"/>
      <c r="C38" s="48"/>
      <c r="D38" s="48"/>
      <c r="E38" s="48"/>
      <c r="F38" s="48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>
      <c r="A39" s="68" t="s">
        <v>7</v>
      </c>
      <c r="B39" s="68"/>
      <c r="C39" s="68"/>
      <c r="D39" s="68"/>
      <c r="E39" s="68"/>
      <c r="F39" s="68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79" ht="15.75">
      <c r="A40" s="105">
        <v>1</v>
      </c>
      <c r="B40" s="106"/>
      <c r="C40" s="106"/>
      <c r="D40" s="106"/>
      <c r="E40" s="106"/>
      <c r="F40" s="107"/>
      <c r="G40" s="115" t="s">
        <v>67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</row>
    <row r="41" spans="1:79">
      <c r="A41" s="68"/>
      <c r="B41" s="68"/>
      <c r="C41" s="68"/>
      <c r="D41" s="68"/>
      <c r="E41" s="68"/>
      <c r="F41" s="68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13</v>
      </c>
    </row>
    <row r="42" spans="1:79" ht="15.75" customHeight="1">
      <c r="A42" s="76" t="s">
        <v>42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18" t="s">
        <v>52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48" t="s">
        <v>29</v>
      </c>
      <c r="B44" s="48"/>
      <c r="C44" s="48"/>
      <c r="D44" s="62" t="s">
        <v>27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48"/>
      <c r="B45" s="48"/>
      <c r="C45" s="48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48">
        <v>1</v>
      </c>
      <c r="B46" s="48"/>
      <c r="C46" s="48"/>
      <c r="D46" s="73">
        <v>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68" t="s">
        <v>7</v>
      </c>
      <c r="B47" s="68"/>
      <c r="C47" s="68"/>
      <c r="D47" s="105" t="s">
        <v>8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78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33.75" customHeight="1">
      <c r="A48" s="105">
        <v>1</v>
      </c>
      <c r="B48" s="106"/>
      <c r="C48" s="107"/>
      <c r="D48" s="128" t="s">
        <v>80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24">
        <f>500000+300000+1500000+400000</f>
        <v>2700000</v>
      </c>
      <c r="AD48" s="125"/>
      <c r="AE48" s="125"/>
      <c r="AF48" s="125"/>
      <c r="AG48" s="125"/>
      <c r="AH48" s="125"/>
      <c r="AI48" s="125"/>
      <c r="AJ48" s="126"/>
      <c r="AK48" s="124"/>
      <c r="AL48" s="125"/>
      <c r="AM48" s="125"/>
      <c r="AN48" s="125"/>
      <c r="AO48" s="125"/>
      <c r="AP48" s="125"/>
      <c r="AQ48" s="125"/>
      <c r="AR48" s="126"/>
      <c r="AS48" s="104">
        <f>AC48+AK48</f>
        <v>2700000</v>
      </c>
      <c r="AT48" s="104"/>
      <c r="AU48" s="104"/>
      <c r="AV48" s="104"/>
      <c r="AW48" s="104"/>
      <c r="AX48" s="104"/>
      <c r="AY48" s="104"/>
      <c r="AZ48" s="104"/>
      <c r="BA48" s="119"/>
      <c r="BB48" s="119"/>
      <c r="BC48" s="119"/>
      <c r="BD48" s="119"/>
      <c r="BE48" s="119"/>
      <c r="BF48" s="119"/>
      <c r="BG48" s="119"/>
      <c r="BH48" s="119"/>
    </row>
    <row r="49" spans="1:79" s="2" customFormat="1" ht="15.75">
      <c r="A49" s="105">
        <v>2</v>
      </c>
      <c r="B49" s="106"/>
      <c r="C49" s="107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30"/>
      <c r="AC49" s="124"/>
      <c r="AD49" s="125"/>
      <c r="AE49" s="125"/>
      <c r="AF49" s="125"/>
      <c r="AG49" s="125"/>
      <c r="AH49" s="125"/>
      <c r="AI49" s="125"/>
      <c r="AJ49" s="126"/>
      <c r="AK49" s="124">
        <v>0</v>
      </c>
      <c r="AL49" s="125"/>
      <c r="AM49" s="125"/>
      <c r="AN49" s="125"/>
      <c r="AO49" s="125"/>
      <c r="AP49" s="125"/>
      <c r="AQ49" s="125"/>
      <c r="AR49" s="126"/>
      <c r="AS49" s="104">
        <f>AC49+AK49</f>
        <v>0</v>
      </c>
      <c r="AT49" s="104"/>
      <c r="AU49" s="104"/>
      <c r="AV49" s="104"/>
      <c r="AW49" s="104"/>
      <c r="AX49" s="104"/>
      <c r="AY49" s="104"/>
      <c r="AZ49" s="104"/>
      <c r="BA49" s="119"/>
      <c r="BB49" s="119"/>
      <c r="BC49" s="119"/>
      <c r="BD49" s="119"/>
      <c r="BE49" s="119"/>
      <c r="BF49" s="119"/>
      <c r="BG49" s="119"/>
      <c r="BH49" s="119"/>
    </row>
    <row r="50" spans="1:79" s="2" customFormat="1" ht="19.5" customHeight="1">
      <c r="A50" s="87"/>
      <c r="B50" s="87"/>
      <c r="C50" s="87"/>
      <c r="D50" s="120" t="s">
        <v>55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23">
        <f>AC49+AC48</f>
        <v>2700000</v>
      </c>
      <c r="AD50" s="123"/>
      <c r="AE50" s="123"/>
      <c r="AF50" s="123"/>
      <c r="AG50" s="123"/>
      <c r="AH50" s="123"/>
      <c r="AI50" s="123"/>
      <c r="AJ50" s="123"/>
      <c r="AK50" s="123">
        <f>AK49+AK48</f>
        <v>0</v>
      </c>
      <c r="AL50" s="123"/>
      <c r="AM50" s="123"/>
      <c r="AN50" s="123"/>
      <c r="AO50" s="123"/>
      <c r="AP50" s="123"/>
      <c r="AQ50" s="123"/>
      <c r="AR50" s="123"/>
      <c r="AS50" s="137">
        <f>SUM(AS48:AZ49)</f>
        <v>2700000</v>
      </c>
      <c r="AT50" s="137"/>
      <c r="AU50" s="137"/>
      <c r="AV50" s="137"/>
      <c r="AW50" s="137"/>
      <c r="AX50" s="137"/>
      <c r="AY50" s="137"/>
      <c r="AZ50" s="137"/>
      <c r="BA50" s="127"/>
      <c r="BB50" s="127"/>
      <c r="BC50" s="127"/>
      <c r="BD50" s="127"/>
      <c r="BE50" s="127"/>
      <c r="BF50" s="127"/>
      <c r="BG50" s="127"/>
      <c r="BH50" s="127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90" t="s">
        <v>43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118" t="s">
        <v>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48" t="s">
        <v>29</v>
      </c>
      <c r="B54" s="48"/>
      <c r="C54" s="48"/>
      <c r="D54" s="62" t="s">
        <v>35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68" t="s">
        <v>7</v>
      </c>
      <c r="B57" s="68"/>
      <c r="C57" s="68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ht="40.5" customHeight="1">
      <c r="A58" s="105">
        <v>1</v>
      </c>
      <c r="B58" s="106"/>
      <c r="C58" s="107"/>
      <c r="D58" s="134" t="s">
        <v>98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6"/>
      <c r="AB58" s="72">
        <f>AC50</f>
        <v>2700000</v>
      </c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>
        <f>AB58</f>
        <v>2700000</v>
      </c>
      <c r="AS58" s="72"/>
      <c r="AT58" s="72"/>
      <c r="AU58" s="72"/>
      <c r="AV58" s="72"/>
      <c r="AW58" s="72"/>
      <c r="AX58" s="72"/>
      <c r="AY58" s="72"/>
    </row>
    <row r="59" spans="1:79" s="2" customFormat="1" ht="17.25" customHeight="1">
      <c r="A59" s="87"/>
      <c r="B59" s="87"/>
      <c r="C59" s="87"/>
      <c r="D59" s="131" t="s">
        <v>28</v>
      </c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3">
        <f>AB58</f>
        <v>2700000</v>
      </c>
      <c r="AC59" s="133"/>
      <c r="AD59" s="133"/>
      <c r="AE59" s="133"/>
      <c r="AF59" s="133"/>
      <c r="AG59" s="133"/>
      <c r="AH59" s="133"/>
      <c r="AI59" s="133"/>
      <c r="AJ59" s="123">
        <f>SUM(AJ58:AQ58)</f>
        <v>0</v>
      </c>
      <c r="AK59" s="123"/>
      <c r="AL59" s="123"/>
      <c r="AM59" s="123"/>
      <c r="AN59" s="123"/>
      <c r="AO59" s="123"/>
      <c r="AP59" s="123"/>
      <c r="AQ59" s="123"/>
      <c r="AR59" s="123">
        <f>AB59+AJ59</f>
        <v>2700000</v>
      </c>
      <c r="AS59" s="123"/>
      <c r="AT59" s="123"/>
      <c r="AU59" s="123"/>
      <c r="AV59" s="123"/>
      <c r="AW59" s="123"/>
      <c r="AX59" s="123"/>
      <c r="AY59" s="123"/>
      <c r="CA59" s="2" t="s">
        <v>17</v>
      </c>
    </row>
    <row r="61" spans="1:79" ht="15.75" customHeight="1">
      <c r="A61" s="76" t="s">
        <v>44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73" t="s">
        <v>45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3" t="s">
        <v>30</v>
      </c>
      <c r="AP62" s="74"/>
      <c r="AQ62" s="74"/>
      <c r="AR62" s="74"/>
      <c r="AS62" s="74"/>
      <c r="AT62" s="74"/>
      <c r="AU62" s="74"/>
      <c r="AV62" s="75"/>
      <c r="AW62" s="73" t="s">
        <v>31</v>
      </c>
      <c r="AX62" s="74"/>
      <c r="AY62" s="74"/>
      <c r="AZ62" s="74"/>
      <c r="BA62" s="74"/>
      <c r="BB62" s="74"/>
      <c r="BC62" s="74"/>
      <c r="BD62" s="75"/>
      <c r="BE62" s="73" t="s">
        <v>28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48">
        <v>1</v>
      </c>
      <c r="B63" s="48"/>
      <c r="C63" s="48"/>
      <c r="D63" s="48"/>
      <c r="E63" s="48"/>
      <c r="F63" s="48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68" t="s">
        <v>34</v>
      </c>
      <c r="B64" s="68"/>
      <c r="C64" s="68"/>
      <c r="D64" s="68"/>
      <c r="E64" s="68"/>
      <c r="F64" s="68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68" t="s">
        <v>20</v>
      </c>
      <c r="AA64" s="68"/>
      <c r="AB64" s="68"/>
      <c r="AC64" s="68"/>
      <c r="AD64" s="68"/>
      <c r="AE64" s="77" t="s">
        <v>33</v>
      </c>
      <c r="AF64" s="77"/>
      <c r="AG64" s="77"/>
      <c r="AH64" s="77"/>
      <c r="AI64" s="77"/>
      <c r="AJ64" s="77"/>
      <c r="AK64" s="77"/>
      <c r="AL64" s="77"/>
      <c r="AM64" s="77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68"/>
      <c r="B65" s="68"/>
      <c r="C65" s="68"/>
      <c r="D65" s="68"/>
      <c r="E65" s="68"/>
      <c r="F65" s="68"/>
      <c r="G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78"/>
      <c r="AA65" s="78"/>
      <c r="AB65" s="78"/>
      <c r="AC65" s="78"/>
      <c r="AD65" s="78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79" ht="34.5" customHeight="1">
      <c r="A66" s="51" t="s">
        <v>97</v>
      </c>
      <c r="B66" s="51"/>
      <c r="C66" s="51"/>
      <c r="D66" s="51"/>
      <c r="E66" s="51"/>
      <c r="F66" s="52"/>
      <c r="G66" s="56" t="s">
        <v>80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69"/>
      <c r="AP66" s="70"/>
      <c r="AQ66" s="70"/>
      <c r="AR66" s="70"/>
      <c r="AS66" s="70"/>
      <c r="AT66" s="70"/>
      <c r="AU66" s="70"/>
      <c r="AV66" s="71"/>
      <c r="AW66" s="81"/>
      <c r="AX66" s="82"/>
      <c r="AY66" s="82"/>
      <c r="AZ66" s="82"/>
      <c r="BA66" s="82"/>
      <c r="BB66" s="82"/>
      <c r="BC66" s="82"/>
      <c r="BD66" s="83"/>
      <c r="BE66" s="69"/>
      <c r="BF66" s="70"/>
      <c r="BG66" s="70"/>
      <c r="BH66" s="70"/>
      <c r="BI66" s="70"/>
      <c r="BJ66" s="70"/>
      <c r="BK66" s="70"/>
      <c r="BL66" s="71"/>
    </row>
    <row r="67" spans="1:79" ht="16.5" customHeight="1">
      <c r="A67" s="51" t="s">
        <v>68</v>
      </c>
      <c r="B67" s="51"/>
      <c r="C67" s="51"/>
      <c r="D67" s="51"/>
      <c r="E67" s="51"/>
      <c r="F67" s="52"/>
      <c r="G67" s="56" t="s">
        <v>56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69"/>
      <c r="AP67" s="70"/>
      <c r="AQ67" s="70"/>
      <c r="AR67" s="70"/>
      <c r="AS67" s="70"/>
      <c r="AT67" s="70"/>
      <c r="AU67" s="70"/>
      <c r="AV67" s="71"/>
      <c r="AW67" s="81"/>
      <c r="AX67" s="82"/>
      <c r="AY67" s="82"/>
      <c r="AZ67" s="82"/>
      <c r="BA67" s="82"/>
      <c r="BB67" s="82"/>
      <c r="BC67" s="82"/>
      <c r="BD67" s="83"/>
      <c r="BE67" s="69"/>
      <c r="BF67" s="70"/>
      <c r="BG67" s="70"/>
      <c r="BH67" s="70"/>
      <c r="BI67" s="70"/>
      <c r="BJ67" s="70"/>
      <c r="BK67" s="70"/>
      <c r="BL67" s="71"/>
    </row>
    <row r="68" spans="1:79" ht="31.5" customHeight="1">
      <c r="A68" s="51" t="s">
        <v>69</v>
      </c>
      <c r="B68" s="51"/>
      <c r="C68" s="51"/>
      <c r="D68" s="51"/>
      <c r="E68" s="51"/>
      <c r="F68" s="52"/>
      <c r="G68" s="53" t="s">
        <v>76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 t="s">
        <v>57</v>
      </c>
      <c r="AA68" s="54"/>
      <c r="AB68" s="54"/>
      <c r="AC68" s="54"/>
      <c r="AD68" s="55"/>
      <c r="AE68" s="59" t="s">
        <v>103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138">
        <f>500+300+1500+400</f>
        <v>2700</v>
      </c>
      <c r="AP68" s="139"/>
      <c r="AQ68" s="139"/>
      <c r="AR68" s="139"/>
      <c r="AS68" s="139"/>
      <c r="AT68" s="139"/>
      <c r="AU68" s="139"/>
      <c r="AV68" s="140"/>
      <c r="AW68" s="138"/>
      <c r="AX68" s="139"/>
      <c r="AY68" s="139"/>
      <c r="AZ68" s="139"/>
      <c r="BA68" s="139"/>
      <c r="BB68" s="139"/>
      <c r="BC68" s="139"/>
      <c r="BD68" s="140"/>
      <c r="BE68" s="138">
        <f>AO68</f>
        <v>2700</v>
      </c>
      <c r="BF68" s="139"/>
      <c r="BG68" s="139"/>
      <c r="BH68" s="139"/>
      <c r="BI68" s="139"/>
      <c r="BJ68" s="139"/>
      <c r="BK68" s="139"/>
      <c r="BL68" s="140"/>
    </row>
    <row r="69" spans="1:79" ht="20.25" customHeight="1">
      <c r="A69" s="51" t="s">
        <v>70</v>
      </c>
      <c r="B69" s="51"/>
      <c r="C69" s="51"/>
      <c r="D69" s="51"/>
      <c r="E69" s="51"/>
      <c r="F69" s="52"/>
      <c r="G69" s="56" t="s">
        <v>58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69"/>
      <c r="AP69" s="70"/>
      <c r="AQ69" s="70"/>
      <c r="AR69" s="70"/>
      <c r="AS69" s="70"/>
      <c r="AT69" s="70"/>
      <c r="AU69" s="70"/>
      <c r="AV69" s="71"/>
      <c r="AW69" s="81"/>
      <c r="AX69" s="82"/>
      <c r="AY69" s="82"/>
      <c r="AZ69" s="82"/>
      <c r="BA69" s="82"/>
      <c r="BB69" s="82"/>
      <c r="BC69" s="82"/>
      <c r="BD69" s="83"/>
      <c r="BE69" s="69"/>
      <c r="BF69" s="70"/>
      <c r="BG69" s="70"/>
      <c r="BH69" s="70"/>
      <c r="BI69" s="70"/>
      <c r="BJ69" s="70"/>
      <c r="BK69" s="70"/>
      <c r="BL69" s="71"/>
    </row>
    <row r="70" spans="1:79" ht="32.25" customHeight="1">
      <c r="A70" s="51" t="s">
        <v>71</v>
      </c>
      <c r="B70" s="51"/>
      <c r="C70" s="51"/>
      <c r="D70" s="51"/>
      <c r="E70" s="51"/>
      <c r="F70" s="52"/>
      <c r="G70" s="53" t="s">
        <v>77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59</v>
      </c>
      <c r="AA70" s="54"/>
      <c r="AB70" s="54"/>
      <c r="AC70" s="54"/>
      <c r="AD70" s="55"/>
      <c r="AE70" s="53" t="s">
        <v>78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69">
        <v>1</v>
      </c>
      <c r="AP70" s="70"/>
      <c r="AQ70" s="70"/>
      <c r="AR70" s="70"/>
      <c r="AS70" s="70"/>
      <c r="AT70" s="70"/>
      <c r="AU70" s="70"/>
      <c r="AV70" s="71"/>
      <c r="AW70" s="81"/>
      <c r="AX70" s="82"/>
      <c r="AY70" s="82"/>
      <c r="AZ70" s="82"/>
      <c r="BA70" s="82"/>
      <c r="BB70" s="82"/>
      <c r="BC70" s="82"/>
      <c r="BD70" s="83"/>
      <c r="BE70" s="69">
        <f>AO70</f>
        <v>1</v>
      </c>
      <c r="BF70" s="70"/>
      <c r="BG70" s="70"/>
      <c r="BH70" s="70"/>
      <c r="BI70" s="70"/>
      <c r="BJ70" s="70"/>
      <c r="BK70" s="70"/>
      <c r="BL70" s="71"/>
    </row>
    <row r="71" spans="1:79" ht="19.5" customHeight="1">
      <c r="A71" s="51" t="s">
        <v>72</v>
      </c>
      <c r="B71" s="51"/>
      <c r="C71" s="51"/>
      <c r="D71" s="51"/>
      <c r="E71" s="51"/>
      <c r="F71" s="52"/>
      <c r="G71" s="56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69"/>
      <c r="AP71" s="70"/>
      <c r="AQ71" s="70"/>
      <c r="AR71" s="70"/>
      <c r="AS71" s="70"/>
      <c r="AT71" s="70"/>
      <c r="AU71" s="70"/>
      <c r="AV71" s="71"/>
      <c r="AW71" s="81"/>
      <c r="AX71" s="82"/>
      <c r="AY71" s="82"/>
      <c r="AZ71" s="82"/>
      <c r="BA71" s="82"/>
      <c r="BB71" s="82"/>
      <c r="BC71" s="82"/>
      <c r="BD71" s="83"/>
      <c r="BE71" s="69"/>
      <c r="BF71" s="70"/>
      <c r="BG71" s="70"/>
      <c r="BH71" s="70"/>
      <c r="BI71" s="70"/>
      <c r="BJ71" s="70"/>
      <c r="BK71" s="70"/>
      <c r="BL71" s="71"/>
    </row>
    <row r="72" spans="1:79" ht="30.75" customHeight="1">
      <c r="A72" s="51" t="s">
        <v>73</v>
      </c>
      <c r="B72" s="51"/>
      <c r="C72" s="51"/>
      <c r="D72" s="51"/>
      <c r="E72" s="51"/>
      <c r="F72" s="52"/>
      <c r="G72" s="53" t="s">
        <v>79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3" t="s">
        <v>57</v>
      </c>
      <c r="AA72" s="54"/>
      <c r="AB72" s="54"/>
      <c r="AC72" s="54"/>
      <c r="AD72" s="55"/>
      <c r="AE72" s="53" t="s">
        <v>81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38">
        <f>AO68/AO70</f>
        <v>2700</v>
      </c>
      <c r="AP72" s="139"/>
      <c r="AQ72" s="139"/>
      <c r="AR72" s="139"/>
      <c r="AS72" s="139"/>
      <c r="AT72" s="139"/>
      <c r="AU72" s="139"/>
      <c r="AV72" s="140"/>
      <c r="AW72" s="138"/>
      <c r="AX72" s="139"/>
      <c r="AY72" s="139"/>
      <c r="AZ72" s="139"/>
      <c r="BA72" s="139"/>
      <c r="BB72" s="139"/>
      <c r="BC72" s="139"/>
      <c r="BD72" s="140"/>
      <c r="BE72" s="138">
        <f>AO72</f>
        <v>2700</v>
      </c>
      <c r="BF72" s="139"/>
      <c r="BG72" s="139"/>
      <c r="BH72" s="139"/>
      <c r="BI72" s="139"/>
      <c r="BJ72" s="139"/>
      <c r="BK72" s="139"/>
      <c r="BL72" s="140"/>
    </row>
    <row r="73" spans="1:79" ht="18.75" customHeight="1">
      <c r="A73" s="51" t="s">
        <v>74</v>
      </c>
      <c r="B73" s="51"/>
      <c r="C73" s="51"/>
      <c r="D73" s="51"/>
      <c r="E73" s="51"/>
      <c r="F73" s="52"/>
      <c r="G73" s="56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69"/>
      <c r="AP73" s="70"/>
      <c r="AQ73" s="70"/>
      <c r="AR73" s="70"/>
      <c r="AS73" s="70"/>
      <c r="AT73" s="70"/>
      <c r="AU73" s="70"/>
      <c r="AV73" s="71"/>
      <c r="AW73" s="81"/>
      <c r="AX73" s="82"/>
      <c r="AY73" s="82"/>
      <c r="AZ73" s="82"/>
      <c r="BA73" s="82"/>
      <c r="BB73" s="82"/>
      <c r="BC73" s="82"/>
      <c r="BD73" s="83"/>
      <c r="BE73" s="69"/>
      <c r="BF73" s="70"/>
      <c r="BG73" s="70"/>
      <c r="BH73" s="70"/>
      <c r="BI73" s="70"/>
      <c r="BJ73" s="70"/>
      <c r="BK73" s="70"/>
      <c r="BL73" s="71"/>
    </row>
    <row r="74" spans="1:79" ht="50.25" customHeight="1">
      <c r="A74" s="51" t="s">
        <v>75</v>
      </c>
      <c r="B74" s="51"/>
      <c r="C74" s="51"/>
      <c r="D74" s="51"/>
      <c r="E74" s="51"/>
      <c r="F74" s="52"/>
      <c r="G74" s="53" t="s">
        <v>82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 t="s">
        <v>62</v>
      </c>
      <c r="AA74" s="54"/>
      <c r="AB74" s="54"/>
      <c r="AC74" s="54"/>
      <c r="AD74" s="55"/>
      <c r="AE74" s="53" t="s">
        <v>84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48">
        <f>AO68/1153.1*100/100</f>
        <v>2.3415141791691965</v>
      </c>
      <c r="AP74" s="149"/>
      <c r="AQ74" s="149"/>
      <c r="AR74" s="149"/>
      <c r="AS74" s="149"/>
      <c r="AT74" s="149"/>
      <c r="AU74" s="149"/>
      <c r="AV74" s="150"/>
      <c r="AW74" s="145"/>
      <c r="AX74" s="146"/>
      <c r="AY74" s="146"/>
      <c r="AZ74" s="146"/>
      <c r="BA74" s="146"/>
      <c r="BB74" s="146"/>
      <c r="BC74" s="146"/>
      <c r="BD74" s="147"/>
      <c r="BE74" s="148">
        <f>AO74</f>
        <v>2.3415141791691965</v>
      </c>
      <c r="BF74" s="149"/>
      <c r="BG74" s="149"/>
      <c r="BH74" s="149"/>
      <c r="BI74" s="149"/>
      <c r="BJ74" s="149"/>
      <c r="BK74" s="149"/>
      <c r="BL74" s="150"/>
    </row>
    <row r="75" spans="1:79" ht="21" customHeight="1">
      <c r="A75" s="154" t="s">
        <v>104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9"/>
      <c r="AO75" s="141" t="s">
        <v>105</v>
      </c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57" t="s">
        <v>6</v>
      </c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20"/>
      <c r="AO76" s="143" t="s">
        <v>63</v>
      </c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20"/>
      <c r="BI76" s="20"/>
      <c r="BJ76" s="20"/>
      <c r="BK76" s="20"/>
      <c r="BL76" s="20"/>
      <c r="BM76" s="20"/>
    </row>
    <row r="77" spans="1:79" ht="15.75">
      <c r="A77" s="155" t="s">
        <v>4</v>
      </c>
      <c r="B77" s="155"/>
      <c r="C77" s="155"/>
      <c r="D77" s="155"/>
      <c r="E77" s="155"/>
      <c r="F77" s="155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99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9"/>
      <c r="AO78" s="144" t="s">
        <v>100</v>
      </c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20"/>
      <c r="BI78" s="20"/>
      <c r="BJ78" s="20"/>
      <c r="BK78" s="20"/>
      <c r="BL78" s="20"/>
      <c r="BM78" s="20"/>
    </row>
    <row r="79" spans="1:79" ht="20.25" customHeight="1">
      <c r="A79" s="23" t="s">
        <v>64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43" t="s">
        <v>6</v>
      </c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20"/>
      <c r="AO79" s="143" t="s">
        <v>63</v>
      </c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20"/>
      <c r="BI79" s="20"/>
      <c r="BJ79" s="20"/>
      <c r="BK79" s="20"/>
      <c r="BL79" s="20"/>
      <c r="BM79" s="20"/>
    </row>
    <row r="81" spans="1:59"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</row>
    <row r="82" spans="1:59" ht="15.75">
      <c r="A82" s="152" t="s">
        <v>106</v>
      </c>
      <c r="B82" s="153"/>
      <c r="C82" s="153"/>
      <c r="D82" s="153"/>
      <c r="E82" s="153"/>
      <c r="F82" s="153"/>
      <c r="G82" s="153"/>
      <c r="H82" s="153"/>
    </row>
    <row r="83" spans="1:59" ht="15.75">
      <c r="A83" s="151" t="s">
        <v>46</v>
      </c>
      <c r="B83" s="151"/>
      <c r="C83" s="151"/>
      <c r="D83" s="151"/>
      <c r="E83" s="151"/>
      <c r="F83" s="151"/>
      <c r="G83" s="151"/>
      <c r="H83" s="151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5" fitToHeight="999" orientation="landscape" copies="2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2020-09-25T11:45:22Z</cp:lastPrinted>
  <dcterms:created xsi:type="dcterms:W3CDTF">2016-08-15T09:54:21Z</dcterms:created>
  <dcterms:modified xsi:type="dcterms:W3CDTF">2020-09-25T11:45:56Z</dcterms:modified>
</cp:coreProperties>
</file>