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пампорт\"/>
    </mc:Choice>
  </mc:AlternateContent>
  <bookViews>
    <workbookView xWindow="0" yWindow="0" windowWidth="28800" windowHeight="12435"/>
  </bookViews>
  <sheets>
    <sheet name="КПК1216011" sheetId="2" r:id="rId1"/>
  </sheets>
  <definedNames>
    <definedName name="_xlnm.Print_Area" localSheetId="0">КПК1216011!$A$1:$BM$101</definedName>
  </definedNames>
  <calcPr calcId="152511"/>
</workbook>
</file>

<file path=xl/calcChain.xml><?xml version="1.0" encoding="utf-8"?>
<calcChain xmlns="http://schemas.openxmlformats.org/spreadsheetml/2006/main">
  <c r="G66" i="2" l="1"/>
  <c r="D49" i="2"/>
  <c r="AO89" i="2"/>
  <c r="AO87" i="2"/>
  <c r="BE87" i="2" s="1"/>
  <c r="BE78" i="2"/>
  <c r="AW77" i="2"/>
  <c r="BE77" i="2" s="1"/>
  <c r="BE76" i="2"/>
  <c r="BE74" i="2"/>
  <c r="BE73" i="2"/>
  <c r="BE72" i="2"/>
  <c r="BE70" i="2"/>
  <c r="BE69" i="2"/>
  <c r="BE68" i="2"/>
  <c r="AW67" i="2"/>
  <c r="AW80" i="2" s="1"/>
  <c r="BE80" i="2" s="1"/>
  <c r="AS50" i="2"/>
  <c r="D50" i="2"/>
  <c r="G81" i="2" s="1"/>
  <c r="AC51" i="2"/>
  <c r="AS21" i="2" s="1"/>
  <c r="AB60" i="2"/>
  <c r="AS49" i="2"/>
  <c r="AS51" i="2" s="1"/>
  <c r="BE83" i="2"/>
  <c r="BE85" i="2"/>
  <c r="AW89" i="2" l="1"/>
  <c r="BE89" i="2" s="1"/>
  <c r="BE67" i="2"/>
  <c r="AJ59" i="2"/>
  <c r="AR59" i="2" s="1"/>
  <c r="AK51" i="2"/>
  <c r="I22" i="2" s="1"/>
  <c r="U21" i="2" s="1"/>
  <c r="AJ60" i="2" l="1"/>
  <c r="AR60" i="2" s="1"/>
</calcChain>
</file>

<file path=xl/sharedStrings.xml><?xml version="1.0" encoding="utf-8"?>
<sst xmlns="http://schemas.openxmlformats.org/spreadsheetml/2006/main" count="187" uniqueCount="125">
  <si>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</si>
  <si>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</si>
  <si>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</si>
  <si>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</si>
  <si>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</si>
  <si>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</si>
  <si>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</si>
  <si>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</si>
  <si>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</si>
  <si>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</si>
  <si>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</si>
  <si>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</si>
  <si>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</si>
  <si>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</si>
  <si>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</si>
  <si>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</si>
  <si>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</si>
  <si>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</si>
  <si>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</si>
  <si>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</si>
  <si>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</si>
  <si>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</si>
  <si>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</si>
  <si>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</si>
  <si>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</si>
  <si>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</si>
  <si>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</si>
  <si>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</si>
  <si>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</si>
  <si>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</si>
  <si>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</si>
  <si>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</si>
  <si>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</si>
  <si>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</si>
  <si>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</si>
  <si>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</si>
  <si>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</si>
  <si>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</si>
  <si>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</si>
  <si>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</si>
  <si>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</si>
  <si>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</si>
  <si>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</si>
  <si>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</si>
  <si>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</si>
  <si>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</si>
  <si>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</si>
  <si>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</si>
  <si>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</si>
  <si>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</si>
  <si>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</si>
  <si>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</si>
  <si>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</si>
  <si>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</si>
  <si>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</si>
  <si>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</si>
  <si>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</si>
  <si>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</si>
  <si>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</si>
  <si>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</si>
  <si>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</si>
  <si>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</si>
  <si>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</si>
  <si>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</si>
  <si>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</si>
  <si>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</si>
  <si>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</si>
  <si>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</si>
  <si>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</si>
  <si>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</si>
  <si>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</si>
  <si>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</si>
  <si>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</si>
  <si>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</si>
  <si>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</si>
  <si>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тис. грн</t>
  </si>
  <si>
    <t>Розрахунок (обсяг видатків /кількість об'єктав)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</si>
  <si>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</si>
  <si>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</si>
  <si>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</si>
  <si>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</si>
  <si>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</si>
  <si>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</si>
  <si>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</si>
  <si>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</si>
  <si>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</si>
  <si>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</si>
  <si>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>Експлуатація та технічне обслуговування житлового фонду</t>
  </si>
  <si>
    <t>0620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</si>
  <si>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</si>
  <si>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Проведення капітального ремонту житлових будинків.</t>
  </si>
  <si>
    <t>1.1.2</t>
  </si>
  <si>
    <t>1.1.3</t>
  </si>
  <si>
    <t>обсяг видатків на капітальний ремонт покрівель</t>
  </si>
  <si>
    <t>обсяг видатків  на   капітальний ремонт  ліфтів та експертне обстеження ліфтів</t>
  </si>
  <si>
    <t>обсяг видатків на капітальний ремонт внутрішньо будинкових мереж</t>
  </si>
  <si>
    <t>1.2.2</t>
  </si>
  <si>
    <t>1.2.3</t>
  </si>
  <si>
    <t>м.кв</t>
  </si>
  <si>
    <t>Міська цільова програма</t>
  </si>
  <si>
    <t>кількість об’єктів, на яких плануються  капітальний ремонт  ліфтів та експертне обстеження ліфтів</t>
  </si>
  <si>
    <t>кількість об`єктів, на яких планується капітальний ремонт внутрішньо будинкових мереж</t>
  </si>
  <si>
    <t>1.3.2</t>
  </si>
  <si>
    <t>1.3.3</t>
  </si>
  <si>
    <t>середня вартість капітального ремонту одного м.кв ж.ф. - покрівлі</t>
  </si>
  <si>
    <t>середня вартість капітального ремонту одного об`єкта ж.ф. - ліфти та експертне обстеження</t>
  </si>
  <si>
    <t>середня вартість капітального ремонту одного об`єкта ж.ф. - внутрішньо будинкові мережі</t>
  </si>
  <si>
    <t>Дидаміка обсягу видатків на капітальний ремот житлового фонду порівняно з попереднім роком</t>
  </si>
  <si>
    <t>кількість м.кв покрівлі, на яких  планується провести капітальний ремонт</t>
  </si>
  <si>
    <t xml:space="preserve">Реалізація державної політики щодо забезпечення стабільного та ефективного функціонування галузі у сфері житлово-комунального господарства.
</t>
  </si>
  <si>
    <t>бюджетної програми місцевого бюджету на 2020  рік</t>
  </si>
  <si>
    <t>Міська цільова програма підтримки співвласників багатоквартирних житлових будинків та капітального ремонту житлового фонду міста Ніжин на 2020 рік</t>
  </si>
  <si>
    <t>Розрахунок ( обсяг видатків у 2020 р/обсяг видатків у 2019 р*100)</t>
  </si>
  <si>
    <t>Проведення поточного ремонту житлових будинків.</t>
  </si>
  <si>
    <t>обсяг видатків  на поточний ремонт під'їздів</t>
  </si>
  <si>
    <t>середня вартість поточного ремонту одного під'їзду</t>
  </si>
  <si>
    <t xml:space="preserve">    28.05.2020</t>
  </si>
  <si>
    <t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№8-73/2020 від 20.05.2020р. Про внесення змін до  рішення сесії Ніжинської міської ради №8-65/2019 від 24.12.2019р. "Про бюджет Ніжинської міської ОТГ на 2020 рік",</t>
  </si>
  <si>
    <t xml:space="preserve">             28 травня 2020 року   № 31  </t>
  </si>
  <si>
    <t>Заступник керівника установи</t>
  </si>
  <si>
    <t>С.А. Сіренко</t>
  </si>
  <si>
    <t>кількість під'їздів в яких  планується провести поточний ремонт</t>
  </si>
  <si>
    <t>розпорядження міського голови №101</t>
  </si>
  <si>
    <t>Рішення 73 сесії , розпорядження міського голови №101</t>
  </si>
  <si>
    <t xml:space="preserve">Рішення позачергової сесії 8-73/2020 сесії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</si>
</sst>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0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7" xfId="0" quotePrefix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1"/>
  <sheetViews>
    <sheetView tabSelected="1" view="pageBreakPreview" zoomScale="80" zoomScaleNormal="80" zoomScaleSheetLayoutView="80" workbookViewId="0">
      <selection activeCell="AE69" sqref="AE69:AN69"/>
    </sheetView>
  </sheetViews>
  <sheetFormatPr defaultRowHeight="12.75" x14ac:dyDescent="0.2"/>
  <cols>
    <col min="1" max="39" width="2.85546875" style="1" customWidth="1"/>
    <col min="40" max="40" width="3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76" t="s">
        <v>40</v>
      </c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</row>
    <row r="2" spans="1:64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 x14ac:dyDescent="0.2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163" t="s">
        <v>60</v>
      </c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</row>
    <row r="5" spans="1:64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164" t="s">
        <v>24</v>
      </c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</row>
    <row r="6" spans="1:64" ht="7.5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39"/>
      <c r="BH6" s="39"/>
      <c r="BI6" s="39"/>
      <c r="BJ6" s="39"/>
      <c r="BK6" s="39"/>
      <c r="BL6" s="39"/>
    </row>
    <row r="7" spans="1:64" ht="26.2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162" t="s">
        <v>118</v>
      </c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39"/>
      <c r="BH7" s="39"/>
      <c r="BI7" s="39"/>
      <c r="BJ7" s="39"/>
      <c r="BK7" s="39"/>
      <c r="BL7" s="39"/>
    </row>
    <row r="8" spans="1:64" ht="5.25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64" ht="8.25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64" ht="15.75" customHeight="1" x14ac:dyDescent="0.2">
      <c r="A10" s="146" t="s">
        <v>25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</row>
    <row r="11" spans="1:64" ht="15.75" customHeight="1" x14ac:dyDescent="0.2">
      <c r="A11" s="146" t="s">
        <v>110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</row>
    <row r="12" spans="1:64" ht="6" customHeight="1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18.75" customHeight="1" x14ac:dyDescent="0.2">
      <c r="A13" s="147">
        <v>1</v>
      </c>
      <c r="B13" s="147"/>
      <c r="C13" s="167" t="s">
        <v>56</v>
      </c>
      <c r="D13" s="168"/>
      <c r="E13" s="168"/>
      <c r="F13" s="168"/>
      <c r="G13" s="168"/>
      <c r="H13" s="168"/>
      <c r="I13" s="168"/>
      <c r="J13" s="168"/>
      <c r="K13" s="168"/>
      <c r="L13" s="171" t="s">
        <v>57</v>
      </c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</row>
    <row r="14" spans="1:64" ht="27" customHeight="1" x14ac:dyDescent="0.2">
      <c r="A14" s="166" t="s">
        <v>61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 t="s">
        <v>2</v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</row>
    <row r="15" spans="1:64" ht="20.25" customHeight="1" x14ac:dyDescent="0.2">
      <c r="A15" s="147" t="s">
        <v>8</v>
      </c>
      <c r="B15" s="147"/>
      <c r="C15" s="167" t="s">
        <v>59</v>
      </c>
      <c r="D15" s="168"/>
      <c r="E15" s="168"/>
      <c r="F15" s="168"/>
      <c r="G15" s="168"/>
      <c r="H15" s="168"/>
      <c r="I15" s="168"/>
      <c r="J15" s="168"/>
      <c r="K15" s="168"/>
      <c r="L15" s="171" t="s">
        <v>62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</row>
    <row r="16" spans="1:64" ht="24" customHeight="1" x14ac:dyDescent="0.2">
      <c r="A16" s="166" t="s">
        <v>61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 t="s">
        <v>3</v>
      </c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</row>
    <row r="17" spans="1:79" ht="22.5" customHeight="1" x14ac:dyDescent="0.2">
      <c r="A17" s="147">
        <v>3</v>
      </c>
      <c r="B17" s="147"/>
      <c r="C17" s="167">
        <v>1216011</v>
      </c>
      <c r="D17" s="168"/>
      <c r="E17" s="168"/>
      <c r="F17" s="168"/>
      <c r="G17" s="168"/>
      <c r="H17" s="168"/>
      <c r="I17" s="168"/>
      <c r="J17" s="168"/>
      <c r="K17" s="168"/>
      <c r="L17" s="169" t="s">
        <v>88</v>
      </c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1" t="s">
        <v>87</v>
      </c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</row>
    <row r="18" spans="1:79" ht="6.75" customHeight="1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ht="20.100000000000001" customHeight="1" x14ac:dyDescent="0.2">
      <c r="A19" s="44"/>
      <c r="B19" s="44"/>
      <c r="C19" s="44"/>
      <c r="D19" s="157" t="s">
        <v>41</v>
      </c>
      <c r="E19" s="157"/>
      <c r="F19" s="157"/>
      <c r="G19" s="157"/>
      <c r="H19" s="157"/>
      <c r="I19" s="157"/>
      <c r="J19" s="157"/>
      <c r="K19" s="44"/>
      <c r="L19" s="166" t="s">
        <v>26</v>
      </c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 t="s">
        <v>4</v>
      </c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</row>
    <row r="20" spans="1:79" ht="6.75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24.95" customHeight="1" x14ac:dyDescent="0.2">
      <c r="A21" s="179" t="s">
        <v>54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80">
        <f>I22+AS21</f>
        <v>353000</v>
      </c>
      <c r="V21" s="180"/>
      <c r="W21" s="180"/>
      <c r="X21" s="180"/>
      <c r="Y21" s="180"/>
      <c r="Z21" s="180"/>
      <c r="AA21" s="180"/>
      <c r="AB21" s="180"/>
      <c r="AC21" s="180"/>
      <c r="AD21" s="180"/>
      <c r="AE21" s="181" t="s">
        <v>55</v>
      </c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0">
        <f>AC51</f>
        <v>43000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48" t="s">
        <v>28</v>
      </c>
      <c r="BE21" s="148"/>
      <c r="BF21" s="148"/>
      <c r="BG21" s="148"/>
      <c r="BH21" s="148"/>
      <c r="BI21" s="148"/>
      <c r="BJ21" s="148"/>
      <c r="BK21" s="148"/>
      <c r="BL21" s="148"/>
    </row>
    <row r="22" spans="1:79" ht="24.95" customHeight="1" x14ac:dyDescent="0.2">
      <c r="A22" s="148" t="s">
        <v>27</v>
      </c>
      <c r="B22" s="148"/>
      <c r="C22" s="148"/>
      <c r="D22" s="148"/>
      <c r="E22" s="148"/>
      <c r="F22" s="148"/>
      <c r="G22" s="148"/>
      <c r="H22" s="148"/>
      <c r="I22" s="180">
        <f>AK51</f>
        <v>310000</v>
      </c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48" t="s">
        <v>29</v>
      </c>
      <c r="U22" s="148"/>
      <c r="V22" s="148"/>
      <c r="W22" s="148"/>
      <c r="X22" s="45"/>
      <c r="Y22" s="45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  <c r="AO22" s="47"/>
      <c r="AP22" s="47"/>
      <c r="AQ22" s="47"/>
      <c r="AR22" s="47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7"/>
      <c r="BE22" s="47"/>
      <c r="BF22" s="47"/>
      <c r="BG22" s="47"/>
      <c r="BH22" s="47"/>
      <c r="BI22" s="47"/>
      <c r="BJ22" s="44"/>
      <c r="BK22" s="44"/>
      <c r="BL22" s="44"/>
    </row>
    <row r="23" spans="1:79" ht="12.75" customHeight="1" x14ac:dyDescent="0.2">
      <c r="A23" s="48"/>
      <c r="B23" s="48"/>
      <c r="C23" s="48"/>
      <c r="D23" s="48"/>
      <c r="E23" s="48"/>
      <c r="F23" s="48"/>
      <c r="G23" s="48"/>
      <c r="H23" s="48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8"/>
      <c r="U23" s="48"/>
      <c r="V23" s="48"/>
      <c r="W23" s="48"/>
      <c r="X23" s="45"/>
      <c r="Y23" s="45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  <c r="AO23" s="47"/>
      <c r="AP23" s="47"/>
      <c r="AQ23" s="47"/>
      <c r="AR23" s="47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7"/>
      <c r="BE23" s="47"/>
      <c r="BF23" s="47"/>
      <c r="BG23" s="47"/>
      <c r="BH23" s="47"/>
      <c r="BI23" s="47"/>
      <c r="BJ23" s="44"/>
      <c r="BK23" s="44"/>
      <c r="BL23" s="44"/>
    </row>
    <row r="24" spans="1:79" ht="15.75" customHeight="1" x14ac:dyDescent="0.2">
      <c r="A24" s="177" t="s">
        <v>43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</row>
    <row r="25" spans="1:79" ht="56.25" customHeight="1" x14ac:dyDescent="0.2">
      <c r="A25" s="178" t="s">
        <v>117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</row>
    <row r="26" spans="1:79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5.75" customHeight="1" x14ac:dyDescent="0.2">
      <c r="A27" s="58" t="s">
        <v>42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27.75" customHeight="1" x14ac:dyDescent="0.2">
      <c r="A28" s="165" t="s">
        <v>33</v>
      </c>
      <c r="B28" s="165"/>
      <c r="C28" s="165"/>
      <c r="D28" s="165"/>
      <c r="E28" s="165"/>
      <c r="F28" s="165"/>
      <c r="G28" s="150" t="s">
        <v>46</v>
      </c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2"/>
      <c r="BU28" s="26"/>
    </row>
    <row r="29" spans="1:79" ht="15.75" hidden="1" x14ac:dyDescent="0.2">
      <c r="A29" s="70">
        <v>1</v>
      </c>
      <c r="B29" s="70"/>
      <c r="C29" s="70"/>
      <c r="D29" s="70"/>
      <c r="E29" s="70"/>
      <c r="F29" s="70"/>
      <c r="G29" s="150">
        <v>2</v>
      </c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2"/>
    </row>
    <row r="30" spans="1:79" ht="10.5" hidden="1" customHeight="1" x14ac:dyDescent="0.2">
      <c r="A30" s="137" t="s">
        <v>38</v>
      </c>
      <c r="B30" s="137"/>
      <c r="C30" s="137"/>
      <c r="D30" s="137"/>
      <c r="E30" s="137"/>
      <c r="F30" s="137"/>
      <c r="G30" s="110" t="s">
        <v>11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9"/>
      <c r="CA30" s="1" t="s">
        <v>53</v>
      </c>
    </row>
    <row r="31" spans="1:79" ht="32.25" customHeight="1" x14ac:dyDescent="0.2">
      <c r="A31" s="137">
        <v>1</v>
      </c>
      <c r="B31" s="137"/>
      <c r="C31" s="137"/>
      <c r="D31" s="137"/>
      <c r="E31" s="137"/>
      <c r="F31" s="137"/>
      <c r="G31" s="172" t="s">
        <v>109</v>
      </c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4"/>
      <c r="CA31" s="1" t="s">
        <v>52</v>
      </c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79" ht="15.95" customHeight="1" x14ac:dyDescent="0.2">
      <c r="A33" s="58" t="s">
        <v>44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42.75" customHeight="1" x14ac:dyDescent="0.2">
      <c r="A34" s="175" t="s">
        <v>89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</row>
    <row r="35" spans="1:79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79" ht="15.75" customHeight="1" x14ac:dyDescent="0.2">
      <c r="A36" s="58" t="s">
        <v>45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27.75" customHeight="1" x14ac:dyDescent="0.2">
      <c r="A37" s="165" t="s">
        <v>33</v>
      </c>
      <c r="B37" s="165"/>
      <c r="C37" s="165"/>
      <c r="D37" s="165"/>
      <c r="E37" s="165"/>
      <c r="F37" s="165"/>
      <c r="G37" s="150" t="s">
        <v>30</v>
      </c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2"/>
    </row>
    <row r="38" spans="1:79" ht="15.75" hidden="1" x14ac:dyDescent="0.2">
      <c r="A38" s="70">
        <v>1</v>
      </c>
      <c r="B38" s="70"/>
      <c r="C38" s="70"/>
      <c r="D38" s="70"/>
      <c r="E38" s="70"/>
      <c r="F38" s="70"/>
      <c r="G38" s="150">
        <v>2</v>
      </c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2"/>
    </row>
    <row r="39" spans="1:79" ht="10.5" hidden="1" customHeight="1" x14ac:dyDescent="0.2">
      <c r="A39" s="137" t="s">
        <v>10</v>
      </c>
      <c r="B39" s="137"/>
      <c r="C39" s="137"/>
      <c r="D39" s="137"/>
      <c r="E39" s="137"/>
      <c r="F39" s="137"/>
      <c r="G39" s="110" t="s">
        <v>11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9"/>
      <c r="CA39" s="1" t="s">
        <v>15</v>
      </c>
    </row>
    <row r="40" spans="1:79" ht="25.5" customHeight="1" x14ac:dyDescent="0.2">
      <c r="A40" s="124">
        <v>1</v>
      </c>
      <c r="B40" s="124"/>
      <c r="C40" s="124"/>
      <c r="D40" s="124"/>
      <c r="E40" s="124"/>
      <c r="F40" s="124"/>
      <c r="G40" s="153" t="s">
        <v>90</v>
      </c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5"/>
    </row>
    <row r="41" spans="1:79" ht="20.25" customHeight="1" x14ac:dyDescent="0.2">
      <c r="A41" s="124">
        <v>2</v>
      </c>
      <c r="B41" s="124"/>
      <c r="C41" s="124"/>
      <c r="D41" s="124"/>
      <c r="E41" s="124"/>
      <c r="F41" s="124"/>
      <c r="G41" s="153" t="s">
        <v>113</v>
      </c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5"/>
      <c r="CA41" s="1" t="s">
        <v>16</v>
      </c>
    </row>
    <row r="42" spans="1:79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79" ht="15.75" customHeight="1" x14ac:dyDescent="0.2">
      <c r="A43" s="148" t="s">
        <v>47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</row>
    <row r="44" spans="1:79" ht="15" customHeight="1" x14ac:dyDescent="0.2">
      <c r="A44" s="149" t="s">
        <v>58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36"/>
      <c r="BB44" s="36"/>
      <c r="BC44" s="36"/>
      <c r="BD44" s="36"/>
      <c r="BE44" s="36"/>
      <c r="BF44" s="36"/>
      <c r="BG44" s="36"/>
      <c r="BH44" s="36"/>
      <c r="BI44" s="37"/>
      <c r="BJ44" s="37"/>
      <c r="BK44" s="37"/>
      <c r="BL44" s="37"/>
    </row>
    <row r="45" spans="1:79" ht="15.95" customHeight="1" x14ac:dyDescent="0.2">
      <c r="A45" s="123" t="s">
        <v>33</v>
      </c>
      <c r="B45" s="123"/>
      <c r="C45" s="123"/>
      <c r="D45" s="156" t="s">
        <v>31</v>
      </c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8"/>
      <c r="AC45" s="123" t="s">
        <v>34</v>
      </c>
      <c r="AD45" s="123"/>
      <c r="AE45" s="123"/>
      <c r="AF45" s="123"/>
      <c r="AG45" s="123"/>
      <c r="AH45" s="123"/>
      <c r="AI45" s="123"/>
      <c r="AJ45" s="123"/>
      <c r="AK45" s="123" t="s">
        <v>35</v>
      </c>
      <c r="AL45" s="123"/>
      <c r="AM45" s="123"/>
      <c r="AN45" s="123"/>
      <c r="AO45" s="123"/>
      <c r="AP45" s="123"/>
      <c r="AQ45" s="123"/>
      <c r="AR45" s="123"/>
      <c r="AS45" s="123" t="s">
        <v>32</v>
      </c>
      <c r="AT45" s="123"/>
      <c r="AU45" s="123"/>
      <c r="AV45" s="123"/>
      <c r="AW45" s="123"/>
      <c r="AX45" s="123"/>
      <c r="AY45" s="123"/>
      <c r="AZ45" s="123"/>
      <c r="BA45" s="38"/>
      <c r="BB45" s="38"/>
      <c r="BC45" s="38"/>
      <c r="BD45" s="38"/>
      <c r="BE45" s="38"/>
      <c r="BF45" s="38"/>
      <c r="BG45" s="38"/>
      <c r="BH45" s="38"/>
      <c r="BI45" s="39"/>
      <c r="BJ45" s="39"/>
      <c r="BK45" s="39"/>
      <c r="BL45" s="39"/>
    </row>
    <row r="46" spans="1:79" ht="29.1" customHeight="1" x14ac:dyDescent="0.2">
      <c r="A46" s="123"/>
      <c r="B46" s="123"/>
      <c r="C46" s="123"/>
      <c r="D46" s="159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1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38"/>
      <c r="BB46" s="38"/>
      <c r="BC46" s="38"/>
      <c r="BD46" s="38"/>
      <c r="BE46" s="38"/>
      <c r="BF46" s="38"/>
      <c r="BG46" s="38"/>
      <c r="BH46" s="38"/>
      <c r="BI46" s="39"/>
      <c r="BJ46" s="39"/>
      <c r="BK46" s="39"/>
      <c r="BL46" s="39"/>
    </row>
    <row r="47" spans="1:79" ht="15.75" x14ac:dyDescent="0.2">
      <c r="A47" s="123">
        <v>1</v>
      </c>
      <c r="B47" s="123"/>
      <c r="C47" s="123"/>
      <c r="D47" s="120">
        <v>2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2"/>
      <c r="AC47" s="123">
        <v>3</v>
      </c>
      <c r="AD47" s="123"/>
      <c r="AE47" s="123"/>
      <c r="AF47" s="123"/>
      <c r="AG47" s="123"/>
      <c r="AH47" s="123"/>
      <c r="AI47" s="123"/>
      <c r="AJ47" s="123"/>
      <c r="AK47" s="123">
        <v>4</v>
      </c>
      <c r="AL47" s="123"/>
      <c r="AM47" s="123"/>
      <c r="AN47" s="123"/>
      <c r="AO47" s="123"/>
      <c r="AP47" s="123"/>
      <c r="AQ47" s="123"/>
      <c r="AR47" s="123"/>
      <c r="AS47" s="123">
        <v>5</v>
      </c>
      <c r="AT47" s="123"/>
      <c r="AU47" s="123"/>
      <c r="AV47" s="123"/>
      <c r="AW47" s="123"/>
      <c r="AX47" s="123"/>
      <c r="AY47" s="123"/>
      <c r="AZ47" s="123"/>
      <c r="BA47" s="38"/>
      <c r="BB47" s="38"/>
      <c r="BC47" s="38"/>
      <c r="BD47" s="38"/>
      <c r="BE47" s="38"/>
      <c r="BF47" s="38"/>
      <c r="BG47" s="38"/>
      <c r="BH47" s="38"/>
      <c r="BI47" s="39"/>
      <c r="BJ47" s="39"/>
      <c r="BK47" s="39"/>
      <c r="BL47" s="39"/>
    </row>
    <row r="48" spans="1:79" s="3" customFormat="1" ht="12.75" hidden="1" customHeight="1" x14ac:dyDescent="0.2">
      <c r="A48" s="124" t="s">
        <v>10</v>
      </c>
      <c r="B48" s="124"/>
      <c r="C48" s="124"/>
      <c r="D48" s="49" t="s">
        <v>11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125" t="s">
        <v>12</v>
      </c>
      <c r="AD48" s="125"/>
      <c r="AE48" s="125"/>
      <c r="AF48" s="125"/>
      <c r="AG48" s="125"/>
      <c r="AH48" s="125"/>
      <c r="AI48" s="125"/>
      <c r="AJ48" s="125"/>
      <c r="AK48" s="125" t="s">
        <v>13</v>
      </c>
      <c r="AL48" s="125"/>
      <c r="AM48" s="125"/>
      <c r="AN48" s="125"/>
      <c r="AO48" s="125"/>
      <c r="AP48" s="125"/>
      <c r="AQ48" s="125"/>
      <c r="AR48" s="125"/>
      <c r="AS48" s="126" t="s">
        <v>14</v>
      </c>
      <c r="AT48" s="125"/>
      <c r="AU48" s="125"/>
      <c r="AV48" s="125"/>
      <c r="AW48" s="125"/>
      <c r="AX48" s="125"/>
      <c r="AY48" s="125"/>
      <c r="AZ48" s="125"/>
      <c r="BA48" s="40"/>
      <c r="BB48" s="41"/>
      <c r="BC48" s="41"/>
      <c r="BD48" s="41"/>
      <c r="BE48" s="41"/>
      <c r="BF48" s="41"/>
      <c r="BG48" s="41"/>
      <c r="BH48" s="41"/>
      <c r="BI48" s="42"/>
      <c r="BJ48" s="42"/>
      <c r="BK48" s="42"/>
      <c r="BL48" s="42"/>
      <c r="CA48" s="3" t="s">
        <v>17</v>
      </c>
    </row>
    <row r="49" spans="1:79" s="3" customFormat="1" ht="26.25" customHeight="1" x14ac:dyDescent="0.2">
      <c r="A49" s="49">
        <v>1</v>
      </c>
      <c r="B49" s="50"/>
      <c r="C49" s="51"/>
      <c r="D49" s="77" t="str">
        <f>G40</f>
        <v>Проведення капітального ремонту житлових будинків.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/>
      <c r="AD49" s="81"/>
      <c r="AE49" s="81"/>
      <c r="AF49" s="81"/>
      <c r="AG49" s="81"/>
      <c r="AH49" s="81"/>
      <c r="AI49" s="81"/>
      <c r="AJ49" s="82"/>
      <c r="AK49" s="52">
        <v>310000</v>
      </c>
      <c r="AL49" s="53"/>
      <c r="AM49" s="53"/>
      <c r="AN49" s="53"/>
      <c r="AO49" s="53"/>
      <c r="AP49" s="53"/>
      <c r="AQ49" s="53"/>
      <c r="AR49" s="54"/>
      <c r="AS49" s="128">
        <f>AC49+AK49</f>
        <v>310000</v>
      </c>
      <c r="AT49" s="129"/>
      <c r="AU49" s="129"/>
      <c r="AV49" s="129"/>
      <c r="AW49" s="129"/>
      <c r="AX49" s="129"/>
      <c r="AY49" s="129"/>
      <c r="AZ49" s="130"/>
      <c r="BA49" s="40"/>
      <c r="BB49" s="41"/>
      <c r="BC49" s="41"/>
      <c r="BD49" s="41"/>
      <c r="BE49" s="41"/>
      <c r="BF49" s="41"/>
      <c r="BG49" s="41"/>
      <c r="BH49" s="41"/>
      <c r="BI49" s="42"/>
      <c r="BJ49" s="42"/>
      <c r="BK49" s="42"/>
      <c r="BL49" s="42"/>
    </row>
    <row r="50" spans="1:79" s="3" customFormat="1" ht="27.75" customHeight="1" x14ac:dyDescent="0.2">
      <c r="A50" s="55"/>
      <c r="B50" s="56"/>
      <c r="C50" s="57"/>
      <c r="D50" s="77" t="str">
        <f>G41</f>
        <v>Проведення поточного ремонту житлових будинків.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64">
        <v>43000</v>
      </c>
      <c r="AD50" s="65"/>
      <c r="AE50" s="65"/>
      <c r="AF50" s="65"/>
      <c r="AG50" s="65"/>
      <c r="AH50" s="65"/>
      <c r="AI50" s="65"/>
      <c r="AJ50" s="66"/>
      <c r="AK50" s="61"/>
      <c r="AL50" s="62"/>
      <c r="AM50" s="62"/>
      <c r="AN50" s="62"/>
      <c r="AO50" s="62"/>
      <c r="AP50" s="62"/>
      <c r="AQ50" s="62"/>
      <c r="AR50" s="63"/>
      <c r="AS50" s="83">
        <f>AC50+AK50</f>
        <v>43000</v>
      </c>
      <c r="AT50" s="84"/>
      <c r="AU50" s="84"/>
      <c r="AV50" s="84"/>
      <c r="AW50" s="84"/>
      <c r="AX50" s="84"/>
      <c r="AY50" s="84"/>
      <c r="AZ50" s="85"/>
      <c r="BA50" s="67"/>
      <c r="BB50" s="67"/>
      <c r="BC50" s="67"/>
      <c r="BD50" s="67"/>
      <c r="BE50" s="67"/>
      <c r="BF50" s="67"/>
      <c r="BG50" s="67"/>
      <c r="BH50" s="67"/>
    </row>
    <row r="51" spans="1:79" s="3" customFormat="1" ht="19.5" customHeight="1" x14ac:dyDescent="0.2">
      <c r="A51" s="127"/>
      <c r="B51" s="127"/>
      <c r="C51" s="127"/>
      <c r="D51" s="131" t="s">
        <v>63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3"/>
      <c r="AC51" s="59">
        <f>SUM(AC49:AJ50)</f>
        <v>43000</v>
      </c>
      <c r="AD51" s="59"/>
      <c r="AE51" s="59"/>
      <c r="AF51" s="59"/>
      <c r="AG51" s="59"/>
      <c r="AH51" s="59"/>
      <c r="AI51" s="59"/>
      <c r="AJ51" s="59"/>
      <c r="AK51" s="59">
        <f>SUM(AK49:AR50)</f>
        <v>310000</v>
      </c>
      <c r="AL51" s="59"/>
      <c r="AM51" s="59"/>
      <c r="AN51" s="59"/>
      <c r="AO51" s="59"/>
      <c r="AP51" s="59"/>
      <c r="AQ51" s="59"/>
      <c r="AR51" s="59"/>
      <c r="AS51" s="59">
        <f>SUM(AS49:AZ50)</f>
        <v>353000</v>
      </c>
      <c r="AT51" s="59"/>
      <c r="AU51" s="59"/>
      <c r="AV51" s="59"/>
      <c r="AW51" s="59"/>
      <c r="AX51" s="59"/>
      <c r="AY51" s="59"/>
      <c r="AZ51" s="59"/>
      <c r="BA51" s="68"/>
      <c r="BB51" s="68"/>
      <c r="BC51" s="68"/>
      <c r="BD51" s="68"/>
      <c r="BE51" s="68"/>
      <c r="BF51" s="68"/>
      <c r="BG51" s="68"/>
      <c r="BH51" s="68"/>
      <c r="CA51" s="3" t="s">
        <v>18</v>
      </c>
    </row>
    <row r="52" spans="1:79" x14ac:dyDescent="0.2">
      <c r="BA52" s="16"/>
      <c r="BB52" s="16"/>
      <c r="BC52" s="16"/>
      <c r="BD52" s="16"/>
      <c r="BE52" s="16"/>
      <c r="BF52" s="16"/>
      <c r="BG52" s="16"/>
      <c r="BH52" s="16"/>
    </row>
    <row r="53" spans="1:79" ht="15.75" customHeight="1" x14ac:dyDescent="0.2">
      <c r="A53" s="69" t="s">
        <v>48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</row>
    <row r="54" spans="1:79" ht="15" customHeight="1" x14ac:dyDescent="0.2">
      <c r="A54" s="86" t="s">
        <v>58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70" t="s">
        <v>33</v>
      </c>
      <c r="B55" s="70"/>
      <c r="C55" s="70"/>
      <c r="D55" s="71" t="s">
        <v>39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70" t="s">
        <v>34</v>
      </c>
      <c r="AC55" s="70"/>
      <c r="AD55" s="70"/>
      <c r="AE55" s="70"/>
      <c r="AF55" s="70"/>
      <c r="AG55" s="70"/>
      <c r="AH55" s="70"/>
      <c r="AI55" s="70"/>
      <c r="AJ55" s="70" t="s">
        <v>35</v>
      </c>
      <c r="AK55" s="70"/>
      <c r="AL55" s="70"/>
      <c r="AM55" s="70"/>
      <c r="AN55" s="70"/>
      <c r="AO55" s="70"/>
      <c r="AP55" s="70"/>
      <c r="AQ55" s="70"/>
      <c r="AR55" s="70" t="s">
        <v>32</v>
      </c>
      <c r="AS55" s="70"/>
      <c r="AT55" s="70"/>
      <c r="AU55" s="70"/>
      <c r="AV55" s="70"/>
      <c r="AW55" s="70"/>
      <c r="AX55" s="70"/>
      <c r="AY55" s="70"/>
    </row>
    <row r="56" spans="1:79" ht="29.1" customHeight="1" x14ac:dyDescent="0.2">
      <c r="A56" s="70"/>
      <c r="B56" s="70"/>
      <c r="C56" s="70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</row>
    <row r="57" spans="1:79" ht="15.75" customHeight="1" x14ac:dyDescent="0.2">
      <c r="A57" s="70">
        <v>1</v>
      </c>
      <c r="B57" s="70"/>
      <c r="C57" s="70"/>
      <c r="D57" s="114">
        <v>2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70">
        <v>3</v>
      </c>
      <c r="AC57" s="70"/>
      <c r="AD57" s="70"/>
      <c r="AE57" s="70"/>
      <c r="AF57" s="70"/>
      <c r="AG57" s="70"/>
      <c r="AH57" s="70"/>
      <c r="AI57" s="70"/>
      <c r="AJ57" s="70">
        <v>4</v>
      </c>
      <c r="AK57" s="70"/>
      <c r="AL57" s="70"/>
      <c r="AM57" s="70"/>
      <c r="AN57" s="70"/>
      <c r="AO57" s="70"/>
      <c r="AP57" s="70"/>
      <c r="AQ57" s="70"/>
      <c r="AR57" s="70">
        <v>5</v>
      </c>
      <c r="AS57" s="70"/>
      <c r="AT57" s="70"/>
      <c r="AU57" s="70"/>
      <c r="AV57" s="70"/>
      <c r="AW57" s="70"/>
      <c r="AX57" s="70"/>
      <c r="AY57" s="70"/>
    </row>
    <row r="58" spans="1:79" ht="12.75" hidden="1" customHeight="1" x14ac:dyDescent="0.2">
      <c r="A58" s="137" t="s">
        <v>10</v>
      </c>
      <c r="B58" s="137"/>
      <c r="C58" s="137"/>
      <c r="D58" s="110" t="s">
        <v>11</v>
      </c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9"/>
      <c r="AB58" s="202" t="s">
        <v>12</v>
      </c>
      <c r="AC58" s="202"/>
      <c r="AD58" s="202"/>
      <c r="AE58" s="202"/>
      <c r="AF58" s="202"/>
      <c r="AG58" s="202"/>
      <c r="AH58" s="202"/>
      <c r="AI58" s="202"/>
      <c r="AJ58" s="202" t="s">
        <v>13</v>
      </c>
      <c r="AK58" s="202"/>
      <c r="AL58" s="202"/>
      <c r="AM58" s="202"/>
      <c r="AN58" s="202"/>
      <c r="AO58" s="202"/>
      <c r="AP58" s="202"/>
      <c r="AQ58" s="202"/>
      <c r="AR58" s="202" t="s">
        <v>14</v>
      </c>
      <c r="AS58" s="202"/>
      <c r="AT58" s="202"/>
      <c r="AU58" s="202"/>
      <c r="AV58" s="202"/>
      <c r="AW58" s="202"/>
      <c r="AX58" s="202"/>
      <c r="AY58" s="202"/>
      <c r="CA58" s="1" t="s">
        <v>19</v>
      </c>
    </row>
    <row r="59" spans="1:79" ht="50.25" customHeight="1" x14ac:dyDescent="0.2">
      <c r="A59" s="55">
        <v>1</v>
      </c>
      <c r="B59" s="56"/>
      <c r="C59" s="57"/>
      <c r="D59" s="203" t="s">
        <v>111</v>
      </c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5"/>
      <c r="AB59" s="143"/>
      <c r="AC59" s="143"/>
      <c r="AD59" s="143"/>
      <c r="AE59" s="143"/>
      <c r="AF59" s="143"/>
      <c r="AG59" s="143"/>
      <c r="AH59" s="143"/>
      <c r="AI59" s="143"/>
      <c r="AJ59" s="60">
        <f>AK49</f>
        <v>310000</v>
      </c>
      <c r="AK59" s="60"/>
      <c r="AL59" s="60"/>
      <c r="AM59" s="60"/>
      <c r="AN59" s="60"/>
      <c r="AO59" s="60"/>
      <c r="AP59" s="60"/>
      <c r="AQ59" s="60"/>
      <c r="AR59" s="60">
        <f>AJ59+AB59</f>
        <v>310000</v>
      </c>
      <c r="AS59" s="60"/>
      <c r="AT59" s="60"/>
      <c r="AU59" s="60"/>
      <c r="AV59" s="60"/>
      <c r="AW59" s="60"/>
      <c r="AX59" s="60"/>
      <c r="AY59" s="60"/>
    </row>
    <row r="60" spans="1:79" s="3" customFormat="1" ht="17.25" customHeight="1" x14ac:dyDescent="0.2">
      <c r="A60" s="127"/>
      <c r="B60" s="127"/>
      <c r="C60" s="127"/>
      <c r="D60" s="144" t="s">
        <v>32</v>
      </c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59">
        <f>SUM(AB59:AI59)</f>
        <v>0</v>
      </c>
      <c r="AC60" s="59"/>
      <c r="AD60" s="59"/>
      <c r="AE60" s="59"/>
      <c r="AF60" s="59"/>
      <c r="AG60" s="59"/>
      <c r="AH60" s="59"/>
      <c r="AI60" s="59"/>
      <c r="AJ60" s="59">
        <f>SUM(AJ59:AQ59)</f>
        <v>310000</v>
      </c>
      <c r="AK60" s="59"/>
      <c r="AL60" s="59"/>
      <c r="AM60" s="59"/>
      <c r="AN60" s="59"/>
      <c r="AO60" s="59"/>
      <c r="AP60" s="59"/>
      <c r="AQ60" s="59"/>
      <c r="AR60" s="59">
        <f>AB60+AJ60</f>
        <v>310000</v>
      </c>
      <c r="AS60" s="59"/>
      <c r="AT60" s="59"/>
      <c r="AU60" s="59"/>
      <c r="AV60" s="59"/>
      <c r="AW60" s="59"/>
      <c r="AX60" s="59"/>
      <c r="AY60" s="59"/>
      <c r="CA60" s="3" t="s">
        <v>20</v>
      </c>
    </row>
    <row r="62" spans="1:79" ht="15.75" customHeight="1" x14ac:dyDescent="0.2">
      <c r="A62" s="58" t="s">
        <v>49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70" t="s">
        <v>33</v>
      </c>
      <c r="B63" s="70"/>
      <c r="C63" s="70"/>
      <c r="D63" s="70"/>
      <c r="E63" s="70"/>
      <c r="F63" s="70"/>
      <c r="G63" s="114" t="s">
        <v>73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70" t="s">
        <v>6</v>
      </c>
      <c r="AA63" s="70"/>
      <c r="AB63" s="70"/>
      <c r="AC63" s="70"/>
      <c r="AD63" s="70"/>
      <c r="AE63" s="70" t="s">
        <v>5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114" t="s">
        <v>34</v>
      </c>
      <c r="AP63" s="115"/>
      <c r="AQ63" s="115"/>
      <c r="AR63" s="115"/>
      <c r="AS63" s="115"/>
      <c r="AT63" s="115"/>
      <c r="AU63" s="115"/>
      <c r="AV63" s="116"/>
      <c r="AW63" s="114" t="s">
        <v>35</v>
      </c>
      <c r="AX63" s="115"/>
      <c r="AY63" s="115"/>
      <c r="AZ63" s="115"/>
      <c r="BA63" s="115"/>
      <c r="BB63" s="115"/>
      <c r="BC63" s="115"/>
      <c r="BD63" s="116"/>
      <c r="BE63" s="114" t="s">
        <v>32</v>
      </c>
      <c r="BF63" s="115"/>
      <c r="BG63" s="115"/>
      <c r="BH63" s="115"/>
      <c r="BI63" s="115"/>
      <c r="BJ63" s="115"/>
      <c r="BK63" s="115"/>
      <c r="BL63" s="116"/>
    </row>
    <row r="64" spans="1:79" ht="15.75" customHeight="1" x14ac:dyDescent="0.2">
      <c r="A64" s="70">
        <v>1</v>
      </c>
      <c r="B64" s="70"/>
      <c r="C64" s="70"/>
      <c r="D64" s="70"/>
      <c r="E64" s="70"/>
      <c r="F64" s="70"/>
      <c r="G64" s="114">
        <v>2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 x14ac:dyDescent="0.2">
      <c r="A65" s="137" t="s">
        <v>38</v>
      </c>
      <c r="B65" s="137"/>
      <c r="C65" s="137"/>
      <c r="D65" s="137"/>
      <c r="E65" s="137"/>
      <c r="F65" s="137"/>
      <c r="G65" s="110" t="s">
        <v>11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9"/>
      <c r="Z65" s="137" t="s">
        <v>23</v>
      </c>
      <c r="AA65" s="137"/>
      <c r="AB65" s="137"/>
      <c r="AC65" s="137"/>
      <c r="AD65" s="137"/>
      <c r="AE65" s="109" t="s">
        <v>37</v>
      </c>
      <c r="AF65" s="109"/>
      <c r="AG65" s="109"/>
      <c r="AH65" s="109"/>
      <c r="AI65" s="109"/>
      <c r="AJ65" s="109"/>
      <c r="AK65" s="109"/>
      <c r="AL65" s="109"/>
      <c r="AM65" s="109"/>
      <c r="AN65" s="110"/>
      <c r="AO65" s="108" t="s">
        <v>12</v>
      </c>
      <c r="AP65" s="108"/>
      <c r="AQ65" s="108"/>
      <c r="AR65" s="108"/>
      <c r="AS65" s="108"/>
      <c r="AT65" s="108"/>
      <c r="AU65" s="108"/>
      <c r="AV65" s="108"/>
      <c r="AW65" s="108" t="s">
        <v>36</v>
      </c>
      <c r="AX65" s="108"/>
      <c r="AY65" s="108"/>
      <c r="AZ65" s="108"/>
      <c r="BA65" s="108"/>
      <c r="BB65" s="108"/>
      <c r="BC65" s="108"/>
      <c r="BD65" s="108"/>
      <c r="BE65" s="108" t="s">
        <v>14</v>
      </c>
      <c r="BF65" s="108"/>
      <c r="BG65" s="108"/>
      <c r="BH65" s="108"/>
      <c r="BI65" s="108"/>
      <c r="BJ65" s="108"/>
      <c r="BK65" s="108"/>
      <c r="BL65" s="108"/>
      <c r="CA65" s="1" t="s">
        <v>21</v>
      </c>
    </row>
    <row r="66" spans="1:79" ht="30" customHeight="1" x14ac:dyDescent="0.2">
      <c r="A66" s="97">
        <v>1216011</v>
      </c>
      <c r="B66" s="98"/>
      <c r="C66" s="98"/>
      <c r="D66" s="98"/>
      <c r="E66" s="98"/>
      <c r="F66" s="99"/>
      <c r="G66" s="111" t="str">
        <f>G40</f>
        <v>Проведення капітального ремонту житлових будинків.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30"/>
      <c r="AA66" s="31"/>
      <c r="AB66" s="31"/>
      <c r="AC66" s="31"/>
      <c r="AD66" s="32"/>
      <c r="AE66" s="30"/>
      <c r="AF66" s="31"/>
      <c r="AG66" s="31"/>
      <c r="AH66" s="31"/>
      <c r="AI66" s="31"/>
      <c r="AJ66" s="31"/>
      <c r="AK66" s="31"/>
      <c r="AL66" s="31"/>
      <c r="AM66" s="31"/>
      <c r="AN66" s="32"/>
      <c r="AO66" s="27"/>
      <c r="AP66" s="28"/>
      <c r="AQ66" s="28"/>
      <c r="AR66" s="28"/>
      <c r="AS66" s="28"/>
      <c r="AT66" s="28"/>
      <c r="AU66" s="28"/>
      <c r="AV66" s="29"/>
      <c r="AW66" s="27"/>
      <c r="AX66" s="28"/>
      <c r="AY66" s="28"/>
      <c r="AZ66" s="28"/>
      <c r="BA66" s="28"/>
      <c r="BB66" s="28"/>
      <c r="BC66" s="28"/>
      <c r="BD66" s="29"/>
      <c r="BE66" s="27"/>
      <c r="BF66" s="28"/>
      <c r="BG66" s="28"/>
      <c r="BH66" s="28"/>
      <c r="BI66" s="28"/>
      <c r="BJ66" s="28"/>
      <c r="BK66" s="28"/>
      <c r="BL66" s="29"/>
      <c r="CA66" s="1" t="s">
        <v>22</v>
      </c>
    </row>
    <row r="67" spans="1:79" ht="16.5" customHeight="1" x14ac:dyDescent="0.2">
      <c r="A67" s="87" t="s">
        <v>79</v>
      </c>
      <c r="B67" s="88"/>
      <c r="C67" s="88"/>
      <c r="D67" s="88"/>
      <c r="E67" s="88"/>
      <c r="F67" s="89"/>
      <c r="G67" s="100" t="s">
        <v>64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55"/>
      <c r="AA67" s="56"/>
      <c r="AB67" s="56"/>
      <c r="AC67" s="56"/>
      <c r="AD67" s="57"/>
      <c r="AE67" s="55"/>
      <c r="AF67" s="56"/>
      <c r="AG67" s="56"/>
      <c r="AH67" s="56"/>
      <c r="AI67" s="56"/>
      <c r="AJ67" s="56"/>
      <c r="AK67" s="56"/>
      <c r="AL67" s="56"/>
      <c r="AM67" s="56"/>
      <c r="AN67" s="57"/>
      <c r="AO67" s="94"/>
      <c r="AP67" s="95"/>
      <c r="AQ67" s="95"/>
      <c r="AR67" s="95"/>
      <c r="AS67" s="95"/>
      <c r="AT67" s="95"/>
      <c r="AU67" s="95"/>
      <c r="AV67" s="96"/>
      <c r="AW67" s="64">
        <f>AW68+AW69+AW70</f>
        <v>310</v>
      </c>
      <c r="AX67" s="65"/>
      <c r="AY67" s="65"/>
      <c r="AZ67" s="65"/>
      <c r="BA67" s="65"/>
      <c r="BB67" s="65"/>
      <c r="BC67" s="65"/>
      <c r="BD67" s="66"/>
      <c r="BE67" s="94">
        <f>AO67+AW67</f>
        <v>310</v>
      </c>
      <c r="BF67" s="95"/>
      <c r="BG67" s="95"/>
      <c r="BH67" s="95"/>
      <c r="BI67" s="95"/>
      <c r="BJ67" s="95"/>
      <c r="BK67" s="95"/>
      <c r="BL67" s="96"/>
    </row>
    <row r="68" spans="1:79" ht="23.25" customHeight="1" x14ac:dyDescent="0.2">
      <c r="A68" s="87" t="s">
        <v>80</v>
      </c>
      <c r="B68" s="88"/>
      <c r="C68" s="88"/>
      <c r="D68" s="88"/>
      <c r="E68" s="88"/>
      <c r="F68" s="89"/>
      <c r="G68" s="105" t="s">
        <v>93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17" t="s">
        <v>74</v>
      </c>
      <c r="AA68" s="118"/>
      <c r="AB68" s="118"/>
      <c r="AC68" s="118"/>
      <c r="AD68" s="119"/>
      <c r="AE68" s="140"/>
      <c r="AF68" s="141"/>
      <c r="AG68" s="141"/>
      <c r="AH68" s="141"/>
      <c r="AI68" s="141"/>
      <c r="AJ68" s="141"/>
      <c r="AK68" s="141"/>
      <c r="AL68" s="141"/>
      <c r="AM68" s="141"/>
      <c r="AN68" s="142"/>
      <c r="AO68" s="83"/>
      <c r="AP68" s="84"/>
      <c r="AQ68" s="84"/>
      <c r="AR68" s="84"/>
      <c r="AS68" s="84"/>
      <c r="AT68" s="84"/>
      <c r="AU68" s="84"/>
      <c r="AV68" s="85"/>
      <c r="AW68" s="83"/>
      <c r="AX68" s="84"/>
      <c r="AY68" s="84"/>
      <c r="AZ68" s="84"/>
      <c r="BA68" s="84"/>
      <c r="BB68" s="84"/>
      <c r="BC68" s="84"/>
      <c r="BD68" s="85"/>
      <c r="BE68" s="83">
        <f>AO68+AW68</f>
        <v>0</v>
      </c>
      <c r="BF68" s="84"/>
      <c r="BG68" s="84"/>
      <c r="BH68" s="84"/>
      <c r="BI68" s="84"/>
      <c r="BJ68" s="84"/>
      <c r="BK68" s="84"/>
      <c r="BL68" s="85"/>
    </row>
    <row r="69" spans="1:79" ht="32.25" customHeight="1" x14ac:dyDescent="0.2">
      <c r="A69" s="87" t="s">
        <v>91</v>
      </c>
      <c r="B69" s="88"/>
      <c r="C69" s="88"/>
      <c r="D69" s="88"/>
      <c r="E69" s="88"/>
      <c r="F69" s="89"/>
      <c r="G69" s="105" t="s">
        <v>94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17" t="s">
        <v>74</v>
      </c>
      <c r="AA69" s="118"/>
      <c r="AB69" s="118"/>
      <c r="AC69" s="118"/>
      <c r="AD69" s="119"/>
      <c r="AE69" s="140" t="s">
        <v>124</v>
      </c>
      <c r="AF69" s="141"/>
      <c r="AG69" s="141"/>
      <c r="AH69" s="141"/>
      <c r="AI69" s="141"/>
      <c r="AJ69" s="141"/>
      <c r="AK69" s="141"/>
      <c r="AL69" s="141"/>
      <c r="AM69" s="141"/>
      <c r="AN69" s="142"/>
      <c r="AO69" s="83"/>
      <c r="AP69" s="84"/>
      <c r="AQ69" s="84"/>
      <c r="AR69" s="84"/>
      <c r="AS69" s="84"/>
      <c r="AT69" s="84"/>
      <c r="AU69" s="84"/>
      <c r="AV69" s="85"/>
      <c r="AW69" s="83">
        <v>310</v>
      </c>
      <c r="AX69" s="84"/>
      <c r="AY69" s="84"/>
      <c r="AZ69" s="84"/>
      <c r="BA69" s="84"/>
      <c r="BB69" s="84"/>
      <c r="BC69" s="84"/>
      <c r="BD69" s="85"/>
      <c r="BE69" s="83">
        <f>AO69+AW69</f>
        <v>310</v>
      </c>
      <c r="BF69" s="84"/>
      <c r="BG69" s="84"/>
      <c r="BH69" s="84"/>
      <c r="BI69" s="84"/>
      <c r="BJ69" s="84"/>
      <c r="BK69" s="84"/>
      <c r="BL69" s="85"/>
    </row>
    <row r="70" spans="1:79" ht="30" customHeight="1" x14ac:dyDescent="0.2">
      <c r="A70" s="87" t="s">
        <v>92</v>
      </c>
      <c r="B70" s="88"/>
      <c r="C70" s="88"/>
      <c r="D70" s="88"/>
      <c r="E70" s="88"/>
      <c r="F70" s="89"/>
      <c r="G70" s="105" t="s">
        <v>95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17" t="s">
        <v>74</v>
      </c>
      <c r="AA70" s="118"/>
      <c r="AB70" s="118"/>
      <c r="AC70" s="118"/>
      <c r="AD70" s="119"/>
      <c r="AE70" s="140"/>
      <c r="AF70" s="141"/>
      <c r="AG70" s="141"/>
      <c r="AH70" s="141"/>
      <c r="AI70" s="141"/>
      <c r="AJ70" s="141"/>
      <c r="AK70" s="141"/>
      <c r="AL70" s="141"/>
      <c r="AM70" s="141"/>
      <c r="AN70" s="142"/>
      <c r="AO70" s="83"/>
      <c r="AP70" s="84"/>
      <c r="AQ70" s="84"/>
      <c r="AR70" s="84"/>
      <c r="AS70" s="84"/>
      <c r="AT70" s="84"/>
      <c r="AU70" s="84"/>
      <c r="AV70" s="85"/>
      <c r="AW70" s="83"/>
      <c r="AX70" s="84"/>
      <c r="AY70" s="84"/>
      <c r="AZ70" s="84"/>
      <c r="BA70" s="84"/>
      <c r="BB70" s="84"/>
      <c r="BC70" s="84"/>
      <c r="BD70" s="85"/>
      <c r="BE70" s="83">
        <f>AO70+AW70</f>
        <v>0</v>
      </c>
      <c r="BF70" s="84"/>
      <c r="BG70" s="84"/>
      <c r="BH70" s="84"/>
      <c r="BI70" s="84"/>
      <c r="BJ70" s="84"/>
      <c r="BK70" s="84"/>
      <c r="BL70" s="85"/>
    </row>
    <row r="71" spans="1:79" ht="18" customHeight="1" x14ac:dyDescent="0.25">
      <c r="A71" s="87" t="s">
        <v>81</v>
      </c>
      <c r="B71" s="88"/>
      <c r="C71" s="88"/>
      <c r="D71" s="88"/>
      <c r="E71" s="88"/>
      <c r="F71" s="89"/>
      <c r="G71" s="100" t="s">
        <v>65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100" t="s">
        <v>68</v>
      </c>
      <c r="AA71" s="103"/>
      <c r="AB71" s="103"/>
      <c r="AC71" s="103"/>
      <c r="AD71" s="104"/>
      <c r="AE71" s="100" t="s">
        <v>68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189"/>
      <c r="AP71" s="190"/>
      <c r="AQ71" s="190"/>
      <c r="AR71" s="190"/>
      <c r="AS71" s="190"/>
      <c r="AT71" s="190"/>
      <c r="AU71" s="190"/>
      <c r="AV71" s="191"/>
      <c r="AW71" s="94"/>
      <c r="AX71" s="95"/>
      <c r="AY71" s="95"/>
      <c r="AZ71" s="95"/>
      <c r="BA71" s="95"/>
      <c r="BB71" s="95"/>
      <c r="BC71" s="95"/>
      <c r="BD71" s="96"/>
      <c r="BE71" s="90"/>
      <c r="BF71" s="91"/>
      <c r="BG71" s="91"/>
      <c r="BH71" s="91"/>
      <c r="BI71" s="91"/>
      <c r="BJ71" s="91"/>
      <c r="BK71" s="91"/>
      <c r="BL71" s="92"/>
    </row>
    <row r="72" spans="1:79" ht="35.25" customHeight="1" x14ac:dyDescent="0.2">
      <c r="A72" s="87" t="s">
        <v>82</v>
      </c>
      <c r="B72" s="88"/>
      <c r="C72" s="88"/>
      <c r="D72" s="88"/>
      <c r="E72" s="88"/>
      <c r="F72" s="89"/>
      <c r="G72" s="93" t="s">
        <v>108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117" t="s">
        <v>98</v>
      </c>
      <c r="AA72" s="118"/>
      <c r="AB72" s="118"/>
      <c r="AC72" s="118"/>
      <c r="AD72" s="119"/>
      <c r="AE72" s="117" t="s">
        <v>99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90"/>
      <c r="AP72" s="91"/>
      <c r="AQ72" s="91"/>
      <c r="AR72" s="91"/>
      <c r="AS72" s="91"/>
      <c r="AT72" s="91"/>
      <c r="AU72" s="91"/>
      <c r="AV72" s="92"/>
      <c r="AW72" s="90"/>
      <c r="AX72" s="91"/>
      <c r="AY72" s="91"/>
      <c r="AZ72" s="91"/>
      <c r="BA72" s="91"/>
      <c r="BB72" s="91"/>
      <c r="BC72" s="91"/>
      <c r="BD72" s="92"/>
      <c r="BE72" s="90">
        <f>AO72+AW72</f>
        <v>0</v>
      </c>
      <c r="BF72" s="91"/>
      <c r="BG72" s="91"/>
      <c r="BH72" s="91"/>
      <c r="BI72" s="91"/>
      <c r="BJ72" s="91"/>
      <c r="BK72" s="91"/>
      <c r="BL72" s="92"/>
    </row>
    <row r="73" spans="1:79" ht="37.5" customHeight="1" x14ac:dyDescent="0.2">
      <c r="A73" s="87" t="s">
        <v>96</v>
      </c>
      <c r="B73" s="88"/>
      <c r="C73" s="88"/>
      <c r="D73" s="88"/>
      <c r="E73" s="88"/>
      <c r="F73" s="89"/>
      <c r="G73" s="93" t="s">
        <v>100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117" t="s">
        <v>66</v>
      </c>
      <c r="AA73" s="206"/>
      <c r="AB73" s="206"/>
      <c r="AC73" s="206"/>
      <c r="AD73" s="207"/>
      <c r="AE73" s="117" t="s">
        <v>99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90"/>
      <c r="AP73" s="91"/>
      <c r="AQ73" s="91"/>
      <c r="AR73" s="91"/>
      <c r="AS73" s="91"/>
      <c r="AT73" s="91"/>
      <c r="AU73" s="91"/>
      <c r="AV73" s="92"/>
      <c r="AW73" s="90">
        <v>3</v>
      </c>
      <c r="AX73" s="91"/>
      <c r="AY73" s="91"/>
      <c r="AZ73" s="91"/>
      <c r="BA73" s="91"/>
      <c r="BB73" s="91"/>
      <c r="BC73" s="91"/>
      <c r="BD73" s="92"/>
      <c r="BE73" s="90">
        <f>AO73+AW73</f>
        <v>3</v>
      </c>
      <c r="BF73" s="91"/>
      <c r="BG73" s="91"/>
      <c r="BH73" s="91"/>
      <c r="BI73" s="91"/>
      <c r="BJ73" s="91"/>
      <c r="BK73" s="91"/>
      <c r="BL73" s="92"/>
    </row>
    <row r="74" spans="1:79" ht="31.5" customHeight="1" x14ac:dyDescent="0.2">
      <c r="A74" s="87" t="s">
        <v>97</v>
      </c>
      <c r="B74" s="88"/>
      <c r="C74" s="88"/>
      <c r="D74" s="88"/>
      <c r="E74" s="88"/>
      <c r="F74" s="89"/>
      <c r="G74" s="93" t="s">
        <v>101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117" t="s">
        <v>66</v>
      </c>
      <c r="AA74" s="206"/>
      <c r="AB74" s="206"/>
      <c r="AC74" s="206"/>
      <c r="AD74" s="207"/>
      <c r="AE74" s="117" t="s">
        <v>99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90"/>
      <c r="AP74" s="91"/>
      <c r="AQ74" s="91"/>
      <c r="AR74" s="91"/>
      <c r="AS74" s="91"/>
      <c r="AT74" s="91"/>
      <c r="AU74" s="91"/>
      <c r="AV74" s="92"/>
      <c r="AW74" s="90"/>
      <c r="AX74" s="91"/>
      <c r="AY74" s="91"/>
      <c r="AZ74" s="91"/>
      <c r="BA74" s="91"/>
      <c r="BB74" s="91"/>
      <c r="BC74" s="91"/>
      <c r="BD74" s="92"/>
      <c r="BE74" s="90">
        <f>AO74+AW74</f>
        <v>0</v>
      </c>
      <c r="BF74" s="91"/>
      <c r="BG74" s="91"/>
      <c r="BH74" s="91"/>
      <c r="BI74" s="91"/>
      <c r="BJ74" s="91"/>
      <c r="BK74" s="91"/>
      <c r="BL74" s="92"/>
    </row>
    <row r="75" spans="1:79" ht="19.5" customHeight="1" x14ac:dyDescent="0.2">
      <c r="A75" s="87" t="s">
        <v>83</v>
      </c>
      <c r="B75" s="88"/>
      <c r="C75" s="88"/>
      <c r="D75" s="88"/>
      <c r="E75" s="88"/>
      <c r="F75" s="89"/>
      <c r="G75" s="100" t="s">
        <v>67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100" t="s">
        <v>68</v>
      </c>
      <c r="AA75" s="103"/>
      <c r="AB75" s="103"/>
      <c r="AC75" s="103"/>
      <c r="AD75" s="104"/>
      <c r="AE75" s="100" t="s">
        <v>68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94"/>
      <c r="AP75" s="95"/>
      <c r="AQ75" s="95"/>
      <c r="AR75" s="95"/>
      <c r="AS75" s="95"/>
      <c r="AT75" s="95"/>
      <c r="AU75" s="95"/>
      <c r="AV75" s="96"/>
      <c r="AW75" s="94"/>
      <c r="AX75" s="95"/>
      <c r="AY75" s="95"/>
      <c r="AZ75" s="95"/>
      <c r="BA75" s="95"/>
      <c r="BB75" s="95"/>
      <c r="BC75" s="95"/>
      <c r="BD75" s="96"/>
      <c r="BE75" s="90"/>
      <c r="BF75" s="91"/>
      <c r="BG75" s="91"/>
      <c r="BH75" s="91"/>
      <c r="BI75" s="91"/>
      <c r="BJ75" s="91"/>
      <c r="BK75" s="91"/>
      <c r="BL75" s="92"/>
    </row>
    <row r="76" spans="1:79" ht="33" customHeight="1" x14ac:dyDescent="0.2">
      <c r="A76" s="87" t="s">
        <v>84</v>
      </c>
      <c r="B76" s="88"/>
      <c r="C76" s="88"/>
      <c r="D76" s="88"/>
      <c r="E76" s="88"/>
      <c r="F76" s="89"/>
      <c r="G76" s="105" t="s">
        <v>104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40" t="s">
        <v>75</v>
      </c>
      <c r="AA76" s="141"/>
      <c r="AB76" s="141"/>
      <c r="AC76" s="141"/>
      <c r="AD76" s="142"/>
      <c r="AE76" s="117" t="s">
        <v>76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90"/>
      <c r="AP76" s="91"/>
      <c r="AQ76" s="91"/>
      <c r="AR76" s="91"/>
      <c r="AS76" s="91"/>
      <c r="AT76" s="91"/>
      <c r="AU76" s="91"/>
      <c r="AV76" s="92"/>
      <c r="AW76" s="83"/>
      <c r="AX76" s="84"/>
      <c r="AY76" s="84"/>
      <c r="AZ76" s="84"/>
      <c r="BA76" s="84"/>
      <c r="BB76" s="84"/>
      <c r="BC76" s="84"/>
      <c r="BD76" s="85"/>
      <c r="BE76" s="83">
        <f>AO76+AW76</f>
        <v>0</v>
      </c>
      <c r="BF76" s="84"/>
      <c r="BG76" s="84"/>
      <c r="BH76" s="84"/>
      <c r="BI76" s="84"/>
      <c r="BJ76" s="84"/>
      <c r="BK76" s="84"/>
      <c r="BL76" s="85"/>
    </row>
    <row r="77" spans="1:79" ht="31.5" customHeight="1" x14ac:dyDescent="0.2">
      <c r="A77" s="87" t="s">
        <v>102</v>
      </c>
      <c r="B77" s="88"/>
      <c r="C77" s="88"/>
      <c r="D77" s="88"/>
      <c r="E77" s="88"/>
      <c r="F77" s="89"/>
      <c r="G77" s="105" t="s">
        <v>105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140" t="s">
        <v>75</v>
      </c>
      <c r="AA77" s="141"/>
      <c r="AB77" s="141"/>
      <c r="AC77" s="141"/>
      <c r="AD77" s="142"/>
      <c r="AE77" s="117" t="s">
        <v>76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90"/>
      <c r="AP77" s="91"/>
      <c r="AQ77" s="91"/>
      <c r="AR77" s="91"/>
      <c r="AS77" s="91"/>
      <c r="AT77" s="91"/>
      <c r="AU77" s="91"/>
      <c r="AV77" s="92"/>
      <c r="AW77" s="83">
        <f>AW69/AW73</f>
        <v>103.33333333333333</v>
      </c>
      <c r="AX77" s="84"/>
      <c r="AY77" s="84"/>
      <c r="AZ77" s="84"/>
      <c r="BA77" s="84"/>
      <c r="BB77" s="84"/>
      <c r="BC77" s="84"/>
      <c r="BD77" s="85"/>
      <c r="BE77" s="83">
        <f>AO77+AW77</f>
        <v>103.33333333333333</v>
      </c>
      <c r="BF77" s="84"/>
      <c r="BG77" s="84"/>
      <c r="BH77" s="84"/>
      <c r="BI77" s="84"/>
      <c r="BJ77" s="84"/>
      <c r="BK77" s="84"/>
      <c r="BL77" s="85"/>
    </row>
    <row r="78" spans="1:79" ht="31.5" customHeight="1" x14ac:dyDescent="0.2">
      <c r="A78" s="87" t="s">
        <v>103</v>
      </c>
      <c r="B78" s="88"/>
      <c r="C78" s="88"/>
      <c r="D78" s="88"/>
      <c r="E78" s="88"/>
      <c r="F78" s="89"/>
      <c r="G78" s="105" t="s">
        <v>106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140" t="s">
        <v>75</v>
      </c>
      <c r="AA78" s="141"/>
      <c r="AB78" s="141"/>
      <c r="AC78" s="141"/>
      <c r="AD78" s="142"/>
      <c r="AE78" s="117" t="s">
        <v>76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90"/>
      <c r="AP78" s="91"/>
      <c r="AQ78" s="91"/>
      <c r="AR78" s="91"/>
      <c r="AS78" s="91"/>
      <c r="AT78" s="91"/>
      <c r="AU78" s="91"/>
      <c r="AV78" s="92"/>
      <c r="AW78" s="83"/>
      <c r="AX78" s="84"/>
      <c r="AY78" s="84"/>
      <c r="AZ78" s="84"/>
      <c r="BA78" s="84"/>
      <c r="BB78" s="84"/>
      <c r="BC78" s="84"/>
      <c r="BD78" s="85"/>
      <c r="BE78" s="83">
        <f>AO78+AW78</f>
        <v>0</v>
      </c>
      <c r="BF78" s="84"/>
      <c r="BG78" s="84"/>
      <c r="BH78" s="84"/>
      <c r="BI78" s="84"/>
      <c r="BJ78" s="84"/>
      <c r="BK78" s="84"/>
      <c r="BL78" s="85"/>
    </row>
    <row r="79" spans="1:79" ht="12.75" customHeight="1" x14ac:dyDescent="0.2">
      <c r="A79" s="87" t="s">
        <v>85</v>
      </c>
      <c r="B79" s="88"/>
      <c r="C79" s="88"/>
      <c r="D79" s="88"/>
      <c r="E79" s="88"/>
      <c r="F79" s="89"/>
      <c r="G79" s="100" t="s">
        <v>69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55"/>
      <c r="AA79" s="56"/>
      <c r="AB79" s="56"/>
      <c r="AC79" s="56"/>
      <c r="AD79" s="57"/>
      <c r="AE79" s="55"/>
      <c r="AF79" s="56"/>
      <c r="AG79" s="56"/>
      <c r="AH79" s="56"/>
      <c r="AI79" s="56"/>
      <c r="AJ79" s="56"/>
      <c r="AK79" s="56"/>
      <c r="AL79" s="56"/>
      <c r="AM79" s="56"/>
      <c r="AN79" s="57"/>
      <c r="AO79" s="183"/>
      <c r="AP79" s="184"/>
      <c r="AQ79" s="184"/>
      <c r="AR79" s="184"/>
      <c r="AS79" s="184"/>
      <c r="AT79" s="184"/>
      <c r="AU79" s="184"/>
      <c r="AV79" s="185"/>
      <c r="AW79" s="183"/>
      <c r="AX79" s="184"/>
      <c r="AY79" s="184"/>
      <c r="AZ79" s="184"/>
      <c r="BA79" s="184"/>
      <c r="BB79" s="184"/>
      <c r="BC79" s="184"/>
      <c r="BD79" s="185"/>
      <c r="BE79" s="183"/>
      <c r="BF79" s="184"/>
      <c r="BG79" s="184"/>
      <c r="BH79" s="184"/>
      <c r="BI79" s="184"/>
      <c r="BJ79" s="184"/>
      <c r="BK79" s="184"/>
      <c r="BL79" s="185"/>
    </row>
    <row r="80" spans="1:79" ht="35.25" customHeight="1" x14ac:dyDescent="0.2">
      <c r="A80" s="87" t="s">
        <v>86</v>
      </c>
      <c r="B80" s="88"/>
      <c r="C80" s="88"/>
      <c r="D80" s="88"/>
      <c r="E80" s="88"/>
      <c r="F80" s="89"/>
      <c r="G80" s="105" t="s">
        <v>107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117" t="s">
        <v>70</v>
      </c>
      <c r="AA80" s="118"/>
      <c r="AB80" s="118"/>
      <c r="AC80" s="118"/>
      <c r="AD80" s="119"/>
      <c r="AE80" s="117" t="s">
        <v>112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186"/>
      <c r="AP80" s="187"/>
      <c r="AQ80" s="187"/>
      <c r="AR80" s="187"/>
      <c r="AS80" s="187"/>
      <c r="AT80" s="187"/>
      <c r="AU80" s="187"/>
      <c r="AV80" s="188"/>
      <c r="AW80" s="186">
        <f>AW67/242</f>
        <v>1.28099173553719</v>
      </c>
      <c r="AX80" s="187"/>
      <c r="AY80" s="187"/>
      <c r="AZ80" s="187"/>
      <c r="BA80" s="187"/>
      <c r="BB80" s="187"/>
      <c r="BC80" s="187"/>
      <c r="BD80" s="188"/>
      <c r="BE80" s="186">
        <f>AW80</f>
        <v>1.28099173553719</v>
      </c>
      <c r="BF80" s="187"/>
      <c r="BG80" s="187"/>
      <c r="BH80" s="187"/>
      <c r="BI80" s="187"/>
      <c r="BJ80" s="187"/>
      <c r="BK80" s="187"/>
      <c r="BL80" s="188"/>
    </row>
    <row r="81" spans="1:65" ht="31.5" customHeight="1" x14ac:dyDescent="0.2">
      <c r="A81" s="97">
        <v>1216011</v>
      </c>
      <c r="B81" s="98"/>
      <c r="C81" s="98"/>
      <c r="D81" s="98"/>
      <c r="E81" s="98"/>
      <c r="F81" s="99"/>
      <c r="G81" s="111" t="str">
        <f>D50</f>
        <v>Проведення поточного ремонту житлових будинків.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10"/>
      <c r="AA81" s="11"/>
      <c r="AB81" s="11"/>
      <c r="AC81" s="11"/>
      <c r="AD81" s="12"/>
      <c r="AE81" s="10"/>
      <c r="AF81" s="11"/>
      <c r="AG81" s="11"/>
      <c r="AH81" s="11"/>
      <c r="AI81" s="11"/>
      <c r="AJ81" s="11"/>
      <c r="AK81" s="11"/>
      <c r="AL81" s="11"/>
      <c r="AM81" s="11"/>
      <c r="AN81" s="12"/>
      <c r="AO81" s="13"/>
      <c r="AP81" s="14"/>
      <c r="AQ81" s="14"/>
      <c r="AR81" s="14"/>
      <c r="AS81" s="14"/>
      <c r="AT81" s="14"/>
      <c r="AU81" s="14"/>
      <c r="AV81" s="15"/>
      <c r="AW81" s="13"/>
      <c r="AX81" s="14"/>
      <c r="AY81" s="14"/>
      <c r="AZ81" s="14"/>
      <c r="BA81" s="14"/>
      <c r="BB81" s="14"/>
      <c r="BC81" s="14"/>
      <c r="BD81" s="15"/>
      <c r="BE81" s="13"/>
      <c r="BF81" s="14"/>
      <c r="BG81" s="14"/>
      <c r="BH81" s="14"/>
      <c r="BI81" s="14"/>
      <c r="BJ81" s="14"/>
      <c r="BK81" s="14"/>
      <c r="BL81" s="15"/>
    </row>
    <row r="82" spans="1:65" ht="15.75" x14ac:dyDescent="0.2">
      <c r="A82" s="87" t="s">
        <v>79</v>
      </c>
      <c r="B82" s="88"/>
      <c r="C82" s="88"/>
      <c r="D82" s="88"/>
      <c r="E82" s="88"/>
      <c r="F82" s="89"/>
      <c r="G82" s="100" t="s">
        <v>64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55"/>
      <c r="AA82" s="56"/>
      <c r="AB82" s="56"/>
      <c r="AC82" s="56"/>
      <c r="AD82" s="57"/>
      <c r="AE82" s="55"/>
      <c r="AF82" s="56"/>
      <c r="AG82" s="56"/>
      <c r="AH82" s="56"/>
      <c r="AI82" s="56"/>
      <c r="AJ82" s="56"/>
      <c r="AK82" s="56"/>
      <c r="AL82" s="56"/>
      <c r="AM82" s="56"/>
      <c r="AN82" s="57"/>
      <c r="AO82" s="94"/>
      <c r="AP82" s="95"/>
      <c r="AQ82" s="95"/>
      <c r="AR82" s="95"/>
      <c r="AS82" s="95"/>
      <c r="AT82" s="95"/>
      <c r="AU82" s="95"/>
      <c r="AV82" s="96"/>
      <c r="AW82" s="64"/>
      <c r="AX82" s="65"/>
      <c r="AY82" s="65"/>
      <c r="AZ82" s="65"/>
      <c r="BA82" s="65"/>
      <c r="BB82" s="65"/>
      <c r="BC82" s="65"/>
      <c r="BD82" s="66"/>
      <c r="BE82" s="94"/>
      <c r="BF82" s="95"/>
      <c r="BG82" s="95"/>
      <c r="BH82" s="95"/>
      <c r="BI82" s="95"/>
      <c r="BJ82" s="95"/>
      <c r="BK82" s="95"/>
      <c r="BL82" s="96"/>
    </row>
    <row r="83" spans="1:65" ht="46.5" customHeight="1" x14ac:dyDescent="0.2">
      <c r="A83" s="87" t="s">
        <v>80</v>
      </c>
      <c r="B83" s="88"/>
      <c r="C83" s="88"/>
      <c r="D83" s="88"/>
      <c r="E83" s="88"/>
      <c r="F83" s="89"/>
      <c r="G83" s="105" t="s">
        <v>114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117" t="s">
        <v>74</v>
      </c>
      <c r="AA83" s="118"/>
      <c r="AB83" s="118"/>
      <c r="AC83" s="118"/>
      <c r="AD83" s="119"/>
      <c r="AE83" s="140" t="s">
        <v>123</v>
      </c>
      <c r="AF83" s="141"/>
      <c r="AG83" s="141"/>
      <c r="AH83" s="141"/>
      <c r="AI83" s="141"/>
      <c r="AJ83" s="141"/>
      <c r="AK83" s="141"/>
      <c r="AL83" s="141"/>
      <c r="AM83" s="141"/>
      <c r="AN83" s="142"/>
      <c r="AO83" s="83">
        <v>43</v>
      </c>
      <c r="AP83" s="84"/>
      <c r="AQ83" s="84"/>
      <c r="AR83" s="84"/>
      <c r="AS83" s="84"/>
      <c r="AT83" s="84"/>
      <c r="AU83" s="84"/>
      <c r="AV83" s="85"/>
      <c r="AW83" s="83"/>
      <c r="AX83" s="84"/>
      <c r="AY83" s="84"/>
      <c r="AZ83" s="84"/>
      <c r="BA83" s="84"/>
      <c r="BB83" s="84"/>
      <c r="BC83" s="84"/>
      <c r="BD83" s="85"/>
      <c r="BE83" s="83">
        <f>AO83+AW83</f>
        <v>43</v>
      </c>
      <c r="BF83" s="84"/>
      <c r="BG83" s="84"/>
      <c r="BH83" s="84"/>
      <c r="BI83" s="84"/>
      <c r="BJ83" s="84"/>
      <c r="BK83" s="84"/>
      <c r="BL83" s="85"/>
    </row>
    <row r="84" spans="1:65" ht="15.75" customHeight="1" x14ac:dyDescent="0.25">
      <c r="A84" s="87" t="s">
        <v>81</v>
      </c>
      <c r="B84" s="88"/>
      <c r="C84" s="88"/>
      <c r="D84" s="88"/>
      <c r="E84" s="88"/>
      <c r="F84" s="89"/>
      <c r="G84" s="100" t="s">
        <v>65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100" t="s">
        <v>68</v>
      </c>
      <c r="AA84" s="103"/>
      <c r="AB84" s="103"/>
      <c r="AC84" s="103"/>
      <c r="AD84" s="104"/>
      <c r="AE84" s="100" t="s">
        <v>68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189"/>
      <c r="AP84" s="190"/>
      <c r="AQ84" s="190"/>
      <c r="AR84" s="190"/>
      <c r="AS84" s="190"/>
      <c r="AT84" s="190"/>
      <c r="AU84" s="190"/>
      <c r="AV84" s="191"/>
      <c r="AW84" s="94"/>
      <c r="AX84" s="95"/>
      <c r="AY84" s="95"/>
      <c r="AZ84" s="95"/>
      <c r="BA84" s="95"/>
      <c r="BB84" s="95"/>
      <c r="BC84" s="95"/>
      <c r="BD84" s="96"/>
      <c r="BE84" s="90"/>
      <c r="BF84" s="91"/>
      <c r="BG84" s="91"/>
      <c r="BH84" s="91"/>
      <c r="BI84" s="91"/>
      <c r="BJ84" s="91"/>
      <c r="BK84" s="91"/>
      <c r="BL84" s="92"/>
      <c r="BM84" s="18"/>
    </row>
    <row r="85" spans="1:65" ht="39" customHeight="1" x14ac:dyDescent="0.2">
      <c r="A85" s="87" t="s">
        <v>82</v>
      </c>
      <c r="B85" s="88"/>
      <c r="C85" s="88"/>
      <c r="D85" s="88"/>
      <c r="E85" s="88"/>
      <c r="F85" s="89"/>
      <c r="G85" s="93" t="s">
        <v>121</v>
      </c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117" t="s">
        <v>66</v>
      </c>
      <c r="AA85" s="118"/>
      <c r="AB85" s="118"/>
      <c r="AC85" s="118"/>
      <c r="AD85" s="119"/>
      <c r="AE85" s="117" t="s">
        <v>122</v>
      </c>
      <c r="AF85" s="118"/>
      <c r="AG85" s="118"/>
      <c r="AH85" s="118"/>
      <c r="AI85" s="118"/>
      <c r="AJ85" s="118"/>
      <c r="AK85" s="118"/>
      <c r="AL85" s="118"/>
      <c r="AM85" s="118"/>
      <c r="AN85" s="119"/>
      <c r="AO85" s="90">
        <v>3</v>
      </c>
      <c r="AP85" s="91"/>
      <c r="AQ85" s="91"/>
      <c r="AR85" s="91"/>
      <c r="AS85" s="91"/>
      <c r="AT85" s="91"/>
      <c r="AU85" s="91"/>
      <c r="AV85" s="92"/>
      <c r="AW85" s="90"/>
      <c r="AX85" s="91"/>
      <c r="AY85" s="91"/>
      <c r="AZ85" s="91"/>
      <c r="BA85" s="91"/>
      <c r="BB85" s="91"/>
      <c r="BC85" s="91"/>
      <c r="BD85" s="92"/>
      <c r="BE85" s="90">
        <f>AO85+AW85</f>
        <v>3</v>
      </c>
      <c r="BF85" s="91"/>
      <c r="BG85" s="91"/>
      <c r="BH85" s="91"/>
      <c r="BI85" s="91"/>
      <c r="BJ85" s="91"/>
      <c r="BK85" s="91"/>
      <c r="BL85" s="92"/>
      <c r="BM85" s="18"/>
    </row>
    <row r="86" spans="1:65" ht="15.75" customHeight="1" x14ac:dyDescent="0.2">
      <c r="A86" s="87" t="s">
        <v>83</v>
      </c>
      <c r="B86" s="88"/>
      <c r="C86" s="88"/>
      <c r="D86" s="88"/>
      <c r="E86" s="88"/>
      <c r="F86" s="89"/>
      <c r="G86" s="100" t="s">
        <v>67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100" t="s">
        <v>68</v>
      </c>
      <c r="AA86" s="103"/>
      <c r="AB86" s="103"/>
      <c r="AC86" s="103"/>
      <c r="AD86" s="104"/>
      <c r="AE86" s="100" t="s">
        <v>68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94"/>
      <c r="AP86" s="95"/>
      <c r="AQ86" s="95"/>
      <c r="AR86" s="95"/>
      <c r="AS86" s="95"/>
      <c r="AT86" s="95"/>
      <c r="AU86" s="95"/>
      <c r="AV86" s="96"/>
      <c r="AW86" s="94"/>
      <c r="AX86" s="95"/>
      <c r="AY86" s="95"/>
      <c r="AZ86" s="95"/>
      <c r="BA86" s="95"/>
      <c r="BB86" s="95"/>
      <c r="BC86" s="95"/>
      <c r="BD86" s="96"/>
      <c r="BE86" s="90"/>
      <c r="BF86" s="91"/>
      <c r="BG86" s="91"/>
      <c r="BH86" s="91"/>
      <c r="BI86" s="91"/>
      <c r="BJ86" s="91"/>
      <c r="BK86" s="91"/>
      <c r="BL86" s="92"/>
      <c r="BM86" s="18"/>
    </row>
    <row r="87" spans="1:65" ht="35.25" customHeight="1" x14ac:dyDescent="0.2">
      <c r="A87" s="87" t="s">
        <v>84</v>
      </c>
      <c r="B87" s="88"/>
      <c r="C87" s="88"/>
      <c r="D87" s="88"/>
      <c r="E87" s="88"/>
      <c r="F87" s="89"/>
      <c r="G87" s="105" t="s">
        <v>115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7"/>
      <c r="Z87" s="140" t="s">
        <v>75</v>
      </c>
      <c r="AA87" s="141"/>
      <c r="AB87" s="141"/>
      <c r="AC87" s="141"/>
      <c r="AD87" s="142"/>
      <c r="AE87" s="117" t="s">
        <v>76</v>
      </c>
      <c r="AF87" s="118"/>
      <c r="AG87" s="118"/>
      <c r="AH87" s="118"/>
      <c r="AI87" s="118"/>
      <c r="AJ87" s="118"/>
      <c r="AK87" s="118"/>
      <c r="AL87" s="118"/>
      <c r="AM87" s="118"/>
      <c r="AN87" s="119"/>
      <c r="AO87" s="192">
        <f>AO83/AO85</f>
        <v>14.333333333333334</v>
      </c>
      <c r="AP87" s="193"/>
      <c r="AQ87" s="193"/>
      <c r="AR87" s="193"/>
      <c r="AS87" s="193"/>
      <c r="AT87" s="193"/>
      <c r="AU87" s="193"/>
      <c r="AV87" s="194"/>
      <c r="AW87" s="83"/>
      <c r="AX87" s="84"/>
      <c r="AY87" s="84"/>
      <c r="AZ87" s="84"/>
      <c r="BA87" s="84"/>
      <c r="BB87" s="84"/>
      <c r="BC87" s="84"/>
      <c r="BD87" s="85"/>
      <c r="BE87" s="83">
        <f>AO87+AW87</f>
        <v>14.333333333333334</v>
      </c>
      <c r="BF87" s="84"/>
      <c r="BG87" s="84"/>
      <c r="BH87" s="84"/>
      <c r="BI87" s="84"/>
      <c r="BJ87" s="84"/>
      <c r="BK87" s="84"/>
      <c r="BL87" s="85"/>
      <c r="BM87" s="18"/>
    </row>
    <row r="88" spans="1:65" ht="15" customHeight="1" x14ac:dyDescent="0.2">
      <c r="A88" s="87" t="s">
        <v>85</v>
      </c>
      <c r="B88" s="88"/>
      <c r="C88" s="88"/>
      <c r="D88" s="88"/>
      <c r="E88" s="88"/>
      <c r="F88" s="89"/>
      <c r="G88" s="100" t="s">
        <v>69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55"/>
      <c r="AA88" s="56"/>
      <c r="AB88" s="56"/>
      <c r="AC88" s="56"/>
      <c r="AD88" s="57"/>
      <c r="AE88" s="55"/>
      <c r="AF88" s="56"/>
      <c r="AG88" s="56"/>
      <c r="AH88" s="56"/>
      <c r="AI88" s="56"/>
      <c r="AJ88" s="56"/>
      <c r="AK88" s="56"/>
      <c r="AL88" s="56"/>
      <c r="AM88" s="56"/>
      <c r="AN88" s="57"/>
      <c r="AO88" s="183"/>
      <c r="AP88" s="184"/>
      <c r="AQ88" s="184"/>
      <c r="AR88" s="184"/>
      <c r="AS88" s="184"/>
      <c r="AT88" s="184"/>
      <c r="AU88" s="184"/>
      <c r="AV88" s="185"/>
      <c r="AW88" s="183"/>
      <c r="AX88" s="184"/>
      <c r="AY88" s="184"/>
      <c r="AZ88" s="184"/>
      <c r="BA88" s="184"/>
      <c r="BB88" s="184"/>
      <c r="BC88" s="184"/>
      <c r="BD88" s="185"/>
      <c r="BE88" s="183"/>
      <c r="BF88" s="184"/>
      <c r="BG88" s="184"/>
      <c r="BH88" s="184"/>
      <c r="BI88" s="184"/>
      <c r="BJ88" s="184"/>
      <c r="BK88" s="184"/>
      <c r="BL88" s="185"/>
    </row>
    <row r="89" spans="1:65" ht="45.75" customHeight="1" x14ac:dyDescent="0.2">
      <c r="A89" s="87" t="s">
        <v>86</v>
      </c>
      <c r="B89" s="88"/>
      <c r="C89" s="88"/>
      <c r="D89" s="88"/>
      <c r="E89" s="88"/>
      <c r="F89" s="89"/>
      <c r="G89" s="105" t="s">
        <v>107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7"/>
      <c r="Z89" s="117" t="s">
        <v>70</v>
      </c>
      <c r="AA89" s="118"/>
      <c r="AB89" s="118"/>
      <c r="AC89" s="118"/>
      <c r="AD89" s="119"/>
      <c r="AE89" s="117" t="s">
        <v>112</v>
      </c>
      <c r="AF89" s="118"/>
      <c r="AG89" s="118"/>
      <c r="AH89" s="118"/>
      <c r="AI89" s="118"/>
      <c r="AJ89" s="118"/>
      <c r="AK89" s="118"/>
      <c r="AL89" s="118"/>
      <c r="AM89" s="118"/>
      <c r="AN89" s="119"/>
      <c r="AO89" s="186">
        <f>AO83/85</f>
        <v>0.50588235294117645</v>
      </c>
      <c r="AP89" s="187"/>
      <c r="AQ89" s="187"/>
      <c r="AR89" s="187"/>
      <c r="AS89" s="187"/>
      <c r="AT89" s="187"/>
      <c r="AU89" s="187"/>
      <c r="AV89" s="188"/>
      <c r="AW89" s="186">
        <f>AW82/242</f>
        <v>0</v>
      </c>
      <c r="AX89" s="187"/>
      <c r="AY89" s="187"/>
      <c r="AZ89" s="187"/>
      <c r="BA89" s="187"/>
      <c r="BB89" s="187"/>
      <c r="BC89" s="187"/>
      <c r="BD89" s="188"/>
      <c r="BE89" s="186">
        <f>AW89+AO89</f>
        <v>0.50588235294117645</v>
      </c>
      <c r="BF89" s="187"/>
      <c r="BG89" s="187"/>
      <c r="BH89" s="187"/>
      <c r="BI89" s="187"/>
      <c r="BJ89" s="187"/>
      <c r="BK89" s="187"/>
      <c r="BL89" s="188"/>
    </row>
    <row r="90" spans="1:65" ht="9.75" customHeight="1" x14ac:dyDescent="0.2">
      <c r="A90" s="2"/>
      <c r="B90" s="2"/>
      <c r="C90" s="2"/>
      <c r="D90" s="2"/>
      <c r="E90" s="2"/>
      <c r="F90" s="2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20"/>
      <c r="AA90" s="21"/>
      <c r="AB90" s="21"/>
      <c r="AC90" s="21"/>
      <c r="AD90" s="21"/>
      <c r="AE90" s="20"/>
      <c r="AF90" s="21"/>
      <c r="AG90" s="21"/>
      <c r="AH90" s="21"/>
      <c r="AI90" s="21"/>
      <c r="AJ90" s="21"/>
      <c r="AK90" s="21"/>
      <c r="AL90" s="21"/>
      <c r="AM90" s="21"/>
      <c r="AN90" s="21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5" ht="9.75" customHeight="1" x14ac:dyDescent="0.2">
      <c r="A91" s="2"/>
      <c r="B91" s="2"/>
      <c r="C91" s="2"/>
      <c r="D91" s="2"/>
      <c r="E91" s="2"/>
      <c r="F91" s="2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20"/>
      <c r="AA91" s="21"/>
      <c r="AB91" s="21"/>
      <c r="AC91" s="21"/>
      <c r="AD91" s="21"/>
      <c r="AE91" s="20"/>
      <c r="AF91" s="21"/>
      <c r="AG91" s="21"/>
      <c r="AH91" s="21"/>
      <c r="AI91" s="21"/>
      <c r="AJ91" s="21"/>
      <c r="AK91" s="21"/>
      <c r="AL91" s="21"/>
      <c r="AM91" s="21"/>
      <c r="AN91" s="21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  <row r="92" spans="1:65" ht="21" customHeight="1" x14ac:dyDescent="0.2">
      <c r="A92" s="197" t="s">
        <v>119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7"/>
      <c r="AO92" s="201" t="s">
        <v>120</v>
      </c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18"/>
      <c r="BI92" s="18"/>
      <c r="BJ92" s="18"/>
      <c r="BK92" s="18"/>
      <c r="BL92" s="18"/>
      <c r="BM92" s="18"/>
    </row>
    <row r="93" spans="1:65" ht="13.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96" t="s">
        <v>9</v>
      </c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8"/>
      <c r="AO93" s="196" t="s">
        <v>71</v>
      </c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8"/>
      <c r="BI93" s="18"/>
      <c r="BJ93" s="18"/>
      <c r="BK93" s="18"/>
      <c r="BL93" s="18"/>
      <c r="BM93" s="18"/>
    </row>
    <row r="94" spans="1:65" ht="15.75" x14ac:dyDescent="0.2">
      <c r="A94" s="198" t="s">
        <v>7</v>
      </c>
      <c r="B94" s="198"/>
      <c r="C94" s="198"/>
      <c r="D94" s="198"/>
      <c r="E94" s="198"/>
      <c r="F94" s="19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</row>
    <row r="95" spans="1:65" ht="7.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</row>
    <row r="96" spans="1:65" ht="19.5" customHeight="1" x14ac:dyDescent="0.3">
      <c r="A96" s="23" t="s">
        <v>77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7"/>
      <c r="AO96" s="200" t="s">
        <v>78</v>
      </c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18"/>
      <c r="BI96" s="18"/>
      <c r="BJ96" s="18"/>
      <c r="BK96" s="18"/>
      <c r="BL96" s="18"/>
      <c r="BM96" s="18"/>
    </row>
    <row r="97" spans="1:65" ht="20.25" customHeight="1" x14ac:dyDescent="0.3">
      <c r="A97" s="25" t="s">
        <v>72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18"/>
      <c r="Q97" s="18"/>
      <c r="R97" s="18"/>
      <c r="S97" s="18"/>
      <c r="T97" s="18"/>
      <c r="U97" s="18"/>
      <c r="V97" s="18"/>
      <c r="W97" s="196" t="s">
        <v>9</v>
      </c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8"/>
      <c r="AO97" s="196" t="s">
        <v>71</v>
      </c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8"/>
      <c r="BI97" s="18"/>
      <c r="BJ97" s="18"/>
      <c r="BK97" s="18"/>
      <c r="BL97" s="18"/>
      <c r="BM97" s="18"/>
    </row>
    <row r="98" spans="1:65" ht="8.25" customHeight="1" x14ac:dyDescent="0.2"/>
    <row r="99" spans="1:65" ht="15.75" x14ac:dyDescent="0.25">
      <c r="A99" s="135" t="s">
        <v>116</v>
      </c>
      <c r="B99" s="136"/>
      <c r="C99" s="136"/>
      <c r="D99" s="136"/>
      <c r="E99" s="136"/>
      <c r="F99" s="136"/>
      <c r="G99" s="136"/>
      <c r="H99" s="136"/>
    </row>
    <row r="100" spans="1:65" ht="15.75" x14ac:dyDescent="0.25">
      <c r="A100" s="134" t="s">
        <v>50</v>
      </c>
      <c r="B100" s="134"/>
      <c r="C100" s="134"/>
      <c r="D100" s="134"/>
      <c r="E100" s="134"/>
      <c r="F100" s="134"/>
      <c r="G100" s="134"/>
      <c r="H100" s="134"/>
      <c r="I100" s="8"/>
      <c r="J100" s="8"/>
      <c r="K100" s="8"/>
      <c r="L100" s="8"/>
      <c r="M100" s="8"/>
      <c r="N100" s="8"/>
      <c r="O100" s="8"/>
      <c r="P100" s="8"/>
      <c r="Q100" s="8"/>
    </row>
    <row r="101" spans="1:65" x14ac:dyDescent="0.2">
      <c r="A101" s="9" t="s">
        <v>51</v>
      </c>
    </row>
  </sheetData>
  <mergeCells count="311"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66:Y66"/>
    <mergeCell ref="A67:F67"/>
    <mergeCell ref="G67:Y67"/>
    <mergeCell ref="Z67:AD67"/>
    <mergeCell ref="AE67:AN67"/>
    <mergeCell ref="AO67:AV67"/>
    <mergeCell ref="AW67:BD67"/>
    <mergeCell ref="BE67:BL67"/>
    <mergeCell ref="AR58:AY58"/>
    <mergeCell ref="AJ59:AQ59"/>
    <mergeCell ref="AO65:AV65"/>
    <mergeCell ref="AJ58:AQ58"/>
    <mergeCell ref="AW65:BD65"/>
    <mergeCell ref="AW64:BD64"/>
    <mergeCell ref="AO64:AV64"/>
    <mergeCell ref="Z64:AD64"/>
    <mergeCell ref="D59:AA59"/>
    <mergeCell ref="G65:Y65"/>
    <mergeCell ref="BE63:BL63"/>
    <mergeCell ref="A60:C60"/>
    <mergeCell ref="A63:F63"/>
    <mergeCell ref="AE63:AN63"/>
    <mergeCell ref="G63:Y63"/>
    <mergeCell ref="AB58:AI58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86:Y86"/>
    <mergeCell ref="AE87:AN87"/>
    <mergeCell ref="AW87:BD87"/>
    <mergeCell ref="AO87:AV87"/>
    <mergeCell ref="Z86:AD86"/>
    <mergeCell ref="AE86:AN86"/>
    <mergeCell ref="AW86:BD86"/>
    <mergeCell ref="W92:AM92"/>
    <mergeCell ref="AO97:BG97"/>
    <mergeCell ref="A92:V92"/>
    <mergeCell ref="W93:AM93"/>
    <mergeCell ref="AO93:BG93"/>
    <mergeCell ref="A94:F94"/>
    <mergeCell ref="W96:AM96"/>
    <mergeCell ref="AO96:BG96"/>
    <mergeCell ref="W97:AM97"/>
    <mergeCell ref="AO92:BG92"/>
    <mergeCell ref="A86:F86"/>
    <mergeCell ref="A89:F89"/>
    <mergeCell ref="AE89:AN89"/>
    <mergeCell ref="AO89:AV89"/>
    <mergeCell ref="AW88:BD88"/>
    <mergeCell ref="BE87:BL87"/>
    <mergeCell ref="BE88:BL88"/>
    <mergeCell ref="AO88:AV88"/>
    <mergeCell ref="AW89:BD89"/>
    <mergeCell ref="BE89:BL89"/>
    <mergeCell ref="Z89:AD89"/>
    <mergeCell ref="BE86:BL86"/>
    <mergeCell ref="AO86:AV86"/>
    <mergeCell ref="Z85:AD85"/>
    <mergeCell ref="AE85:AN85"/>
    <mergeCell ref="Z83:AD83"/>
    <mergeCell ref="AE83:AN83"/>
    <mergeCell ref="AO84:AV84"/>
    <mergeCell ref="AW84:BD84"/>
    <mergeCell ref="BE84:BL84"/>
    <mergeCell ref="AO85:AV85"/>
    <mergeCell ref="AW85:BD85"/>
    <mergeCell ref="AO1:BL1"/>
    <mergeCell ref="A24:BL24"/>
    <mergeCell ref="BD21:BL21"/>
    <mergeCell ref="A25:BL25"/>
    <mergeCell ref="A15:B15"/>
    <mergeCell ref="L13:BL13"/>
    <mergeCell ref="L14:BL14"/>
    <mergeCell ref="C13:K13"/>
    <mergeCell ref="A14:K14"/>
    <mergeCell ref="C15:K15"/>
    <mergeCell ref="AC19:BL19"/>
    <mergeCell ref="A21:T21"/>
    <mergeCell ref="AS21:BC21"/>
    <mergeCell ref="T22:W22"/>
    <mergeCell ref="D19:J19"/>
    <mergeCell ref="L19:AB19"/>
    <mergeCell ref="A22:H22"/>
    <mergeCell ref="I22:S22"/>
    <mergeCell ref="U21:AD21"/>
    <mergeCell ref="AE21:AR21"/>
    <mergeCell ref="L15:BL15"/>
    <mergeCell ref="AO2:BL2"/>
    <mergeCell ref="AO3:BL3"/>
    <mergeCell ref="AO6:BF6"/>
    <mergeCell ref="AO7:BF7"/>
    <mergeCell ref="AO4:BL4"/>
    <mergeCell ref="AO5:BL5"/>
    <mergeCell ref="A33:BL33"/>
    <mergeCell ref="A37:F37"/>
    <mergeCell ref="G37:BL37"/>
    <mergeCell ref="A29:F29"/>
    <mergeCell ref="A27:BL27"/>
    <mergeCell ref="A36:BL36"/>
    <mergeCell ref="A16:K16"/>
    <mergeCell ref="A17:B17"/>
    <mergeCell ref="L16:BL16"/>
    <mergeCell ref="C17:K17"/>
    <mergeCell ref="L17:AB17"/>
    <mergeCell ref="AC17:BL17"/>
    <mergeCell ref="A30:F30"/>
    <mergeCell ref="G30:BL30"/>
    <mergeCell ref="A28:F28"/>
    <mergeCell ref="A31:F31"/>
    <mergeCell ref="G31:BL31"/>
    <mergeCell ref="A34:BL34"/>
    <mergeCell ref="G29:BL29"/>
    <mergeCell ref="G28:BL28"/>
    <mergeCell ref="A10:BL10"/>
    <mergeCell ref="A11:BL11"/>
    <mergeCell ref="A13:B13"/>
    <mergeCell ref="AK45:AR46"/>
    <mergeCell ref="G39:BL39"/>
    <mergeCell ref="A43:AZ43"/>
    <mergeCell ref="A44:AZ44"/>
    <mergeCell ref="A39:F39"/>
    <mergeCell ref="A38:F38"/>
    <mergeCell ref="G38:BL38"/>
    <mergeCell ref="A41:F41"/>
    <mergeCell ref="AC45:AJ46"/>
    <mergeCell ref="G41:BL41"/>
    <mergeCell ref="AS45:AZ46"/>
    <mergeCell ref="A45:C46"/>
    <mergeCell ref="D45:AB46"/>
    <mergeCell ref="A40:F40"/>
    <mergeCell ref="G40:BL40"/>
    <mergeCell ref="A100:H100"/>
    <mergeCell ref="A99:H99"/>
    <mergeCell ref="A55:C56"/>
    <mergeCell ref="D57:AA57"/>
    <mergeCell ref="A57:C57"/>
    <mergeCell ref="A58:C58"/>
    <mergeCell ref="D58:AA58"/>
    <mergeCell ref="A87:F87"/>
    <mergeCell ref="G87:Y87"/>
    <mergeCell ref="Z87:AD87"/>
    <mergeCell ref="AB60:AI60"/>
    <mergeCell ref="AB59:AI59"/>
    <mergeCell ref="Z63:AD63"/>
    <mergeCell ref="A64:F64"/>
    <mergeCell ref="A65:F65"/>
    <mergeCell ref="A84:F84"/>
    <mergeCell ref="G89:Y89"/>
    <mergeCell ref="A88:F88"/>
    <mergeCell ref="G88:Y88"/>
    <mergeCell ref="G82:Y82"/>
    <mergeCell ref="D60:AA60"/>
    <mergeCell ref="AE64:AN64"/>
    <mergeCell ref="Z65:AD65"/>
    <mergeCell ref="G64:Y64"/>
    <mergeCell ref="G81:Y81"/>
    <mergeCell ref="Z82:AD82"/>
    <mergeCell ref="AO63:AV63"/>
    <mergeCell ref="AW63:BD63"/>
    <mergeCell ref="A72:F72"/>
    <mergeCell ref="G72:Y72"/>
    <mergeCell ref="Z72:AD72"/>
    <mergeCell ref="AE72:AN72"/>
    <mergeCell ref="D47:AB47"/>
    <mergeCell ref="D48:AB48"/>
    <mergeCell ref="AC47:AJ47"/>
    <mergeCell ref="A48:C48"/>
    <mergeCell ref="A50:C50"/>
    <mergeCell ref="D50:AB50"/>
    <mergeCell ref="AS51:AZ51"/>
    <mergeCell ref="AK48:AR48"/>
    <mergeCell ref="AS48:AZ48"/>
    <mergeCell ref="AS47:AZ47"/>
    <mergeCell ref="AK47:AR47"/>
    <mergeCell ref="A51:C51"/>
    <mergeCell ref="A47:C47"/>
    <mergeCell ref="AS49:AZ49"/>
    <mergeCell ref="D51:AB51"/>
    <mergeCell ref="AC48:AJ48"/>
    <mergeCell ref="A85:F85"/>
    <mergeCell ref="AW83:BD83"/>
    <mergeCell ref="BE83:BL83"/>
    <mergeCell ref="BE85:BL85"/>
    <mergeCell ref="G85:Y85"/>
    <mergeCell ref="Z88:AD88"/>
    <mergeCell ref="AE88:AN88"/>
    <mergeCell ref="AO82:AV82"/>
    <mergeCell ref="AR60:AY60"/>
    <mergeCell ref="A81:F81"/>
    <mergeCell ref="A82:F82"/>
    <mergeCell ref="G84:Y84"/>
    <mergeCell ref="Z84:AD84"/>
    <mergeCell ref="AE84:AN84"/>
    <mergeCell ref="A66:F66"/>
    <mergeCell ref="BE64:BL64"/>
    <mergeCell ref="A83:F83"/>
    <mergeCell ref="G83:Y83"/>
    <mergeCell ref="AE82:AN82"/>
    <mergeCell ref="AO83:AV83"/>
    <mergeCell ref="BE82:BL82"/>
    <mergeCell ref="BE65:BL65"/>
    <mergeCell ref="AE65:AN65"/>
    <mergeCell ref="AW82:BD82"/>
    <mergeCell ref="A49:C49"/>
    <mergeCell ref="AK49:AR49"/>
    <mergeCell ref="A59:C59"/>
    <mergeCell ref="A62:BL62"/>
    <mergeCell ref="AJ60:AQ60"/>
    <mergeCell ref="AR59:AY59"/>
    <mergeCell ref="AC51:AJ51"/>
    <mergeCell ref="AK50:AR50"/>
    <mergeCell ref="AK51:AR51"/>
    <mergeCell ref="AC50:AJ50"/>
    <mergeCell ref="BA50:BH50"/>
    <mergeCell ref="BA51:BH51"/>
    <mergeCell ref="A53:BL53"/>
    <mergeCell ref="AJ55:AQ56"/>
    <mergeCell ref="D55:AA56"/>
    <mergeCell ref="AJ57:AQ57"/>
    <mergeCell ref="D49:AB49"/>
    <mergeCell ref="AC49:AJ49"/>
    <mergeCell ref="AS50:AZ50"/>
    <mergeCell ref="A54:AY54"/>
    <mergeCell ref="AR55:AY56"/>
    <mergeCell ref="AB57:AI57"/>
    <mergeCell ref="AR57:AY57"/>
    <mergeCell ref="AB55:AI56"/>
  </mergeCells>
  <phoneticPr fontId="0" type="noConversion"/>
  <conditionalFormatting sqref="D51">
    <cfRule type="cellIs" dxfId="1" priority="3" stopIfTrue="1" operator="equal">
      <formula>$D48</formula>
    </cfRule>
  </conditionalFormatting>
  <conditionalFormatting sqref="D51:I51">
    <cfRule type="cellIs" dxfId="0" priority="1" stopIfTrue="1" operator="equal">
      <formula>$D48</formula>
    </cfRule>
  </conditionalFormatting>
  <pageMargins left="0.31496062992125984" right="0.31496062992125984" top="0.59055118110236227" bottom="0.59055118110236227" header="0" footer="0"/>
  <pageSetup paperSize="9" scale="65" fitToHeight="999" orientation="landscape" r:id="rId1"/>
  <headerFooter alignWithMargins="0"/>
  <rowBreaks count="2" manualBreakCount="2">
    <brk id="41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2020-05-29T12:05:46Z</cp:lastPrinted>
  <dcterms:created xsi:type="dcterms:W3CDTF">2016-08-15T09:54:21Z</dcterms:created>
  <dcterms:modified xsi:type="dcterms:W3CDTF">2020-05-29T13:13:20Z</dcterms:modified>
</cp:coreProperties>
</file>