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2510"/>
  </bookViews>
  <sheets>
    <sheet name="КПК" sheetId="2" r:id="rId1"/>
  </sheets>
  <definedNames>
    <definedName name="_xlnm.Print_Area" localSheetId="0">КПК!$A$1:$BM$96</definedName>
  </definedNames>
  <calcPr calcId="125725"/>
</workbook>
</file>

<file path=xl/calcChain.xml><?xml version="1.0" encoding="utf-8"?>
<calcChain xmlns="http://schemas.openxmlformats.org/spreadsheetml/2006/main">
  <c r="AW71" i="2"/>
  <c r="AW81"/>
  <c r="AW79"/>
  <c r="AW88"/>
  <c r="G80"/>
  <c r="G78"/>
  <c r="BE81"/>
  <c r="BE75"/>
  <c r="G74"/>
  <c r="AK45"/>
  <c r="AK44"/>
  <c r="AS47"/>
  <c r="BA45"/>
  <c r="D44"/>
  <c r="BE90" l="1"/>
  <c r="BE66"/>
  <c r="BE67"/>
  <c r="BE68"/>
  <c r="BE70"/>
  <c r="BE72"/>
  <c r="BE65"/>
  <c r="AW69"/>
  <c r="BE69" s="1"/>
  <c r="AK47"/>
  <c r="BA44"/>
  <c r="G89"/>
  <c r="BE88"/>
  <c r="G87"/>
  <c r="BE86"/>
  <c r="G85"/>
  <c r="BE84"/>
  <c r="G83"/>
  <c r="N14"/>
  <c r="Y56"/>
  <c r="BA46"/>
  <c r="I20" l="1"/>
  <c r="U19" s="1"/>
  <c r="AG55"/>
  <c r="BA47"/>
  <c r="AO55" l="1"/>
  <c r="AG56"/>
  <c r="AO56" s="1"/>
  <c r="BE77"/>
  <c r="BE79"/>
</calcChain>
</file>

<file path=xl/sharedStrings.xml><?xml version="1.0" encoding="utf-8"?>
<sst xmlns="http://schemas.openxmlformats.org/spreadsheetml/2006/main" count="185" uniqueCount="133">
  <si>
    <t>ЗАТВЕРДЖЕНО</t>
  </si>
  <si>
    <t>Наказ / розпорядчий документ</t>
  </si>
  <si>
    <t>4. Обсяг бюджетних призначень/бюджетних асигнувань-</t>
  </si>
  <si>
    <t>Джерело інформації</t>
  </si>
  <si>
    <t>Одиниця виміру</t>
  </si>
  <si>
    <t>ПОГОДЖЕНО:</t>
  </si>
  <si>
    <t>2.</t>
  </si>
  <si>
    <t>Назва регіональної цільової програми та підпрограми</t>
  </si>
  <si>
    <t>(підпис)</t>
  </si>
  <si>
    <t>(ініціали і прізвище)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</si>
  <si>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</si>
  <si>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</si>
  <si>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</si>
  <si>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</si>
  <si>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</si>
  <si>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</si>
  <si>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</si>
  <si>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</si>
  <si>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</si>
  <si>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</si>
  <si>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</si>
  <si>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</si>
  <si>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</si>
  <si>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</si>
  <si>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</si>
  <si>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</si>
  <si>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</si>
  <si>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гривень, у тому числі загального фонду -</t>
  </si>
  <si>
    <t xml:space="preserve">5. Підстави для виконання бюджетної програми: </t>
  </si>
  <si>
    <t>гривень.</t>
  </si>
  <si>
    <t>Завдання</t>
  </si>
  <si>
    <t>br2</t>
  </si>
  <si>
    <t>formula=RC[-24]+RC[-16]</t>
  </si>
  <si>
    <t>Напрями використання бюджетних коштів</t>
  </si>
  <si>
    <t>у тому числі бюджет розвитку</t>
  </si>
  <si>
    <t>Усього</t>
  </si>
  <si>
    <t>№ з/п</t>
  </si>
  <si>
    <t>Загальний фонд</t>
  </si>
  <si>
    <t>Спеціальний фонд</t>
  </si>
  <si>
    <t>Показник</t>
  </si>
  <si>
    <t>s2</t>
  </si>
  <si>
    <t>dger_inf</t>
  </si>
  <si>
    <t>zp</t>
  </si>
  <si>
    <t>УСЬОГО</t>
  </si>
  <si>
    <t>(грн)</t>
  </si>
  <si>
    <t>Управління житлово-комунального господарства та будівництва Ніжинської міської ради</t>
  </si>
  <si>
    <t>Затрат</t>
  </si>
  <si>
    <t>Продукту</t>
  </si>
  <si>
    <t>Ефективності</t>
  </si>
  <si>
    <t/>
  </si>
  <si>
    <t>Керівник установи</t>
  </si>
  <si>
    <t>А.М.Кушніренко</t>
  </si>
  <si>
    <t xml:space="preserve">Ніжинської міської   ради                                        </t>
  </si>
  <si>
    <t>Якості</t>
  </si>
  <si>
    <t>%</t>
  </si>
  <si>
    <t>Забезпечення заходів  охорони та раціонального використання природних ресурсів</t>
  </si>
  <si>
    <t>Розчистка водовідвідних канав</t>
  </si>
  <si>
    <t>обсяг видатків на розчистку водовідвідних  канав</t>
  </si>
  <si>
    <t>кількість м.кан очищення водовідвідних канав</t>
  </si>
  <si>
    <t>середня  вартість  м.кан очищення водовідвідних  канав</t>
  </si>
  <si>
    <t xml:space="preserve">обсяг видатків /кіль-сть м кан </t>
  </si>
  <si>
    <t>план</t>
  </si>
  <si>
    <t>темп зростання обсягу видатків  в порівнянні з минулим роком</t>
  </si>
  <si>
    <t>тис.грн.</t>
  </si>
  <si>
    <t>Завдання 1  Розчистка водовідвідних канав</t>
  </si>
  <si>
    <t>метрів/ пагонних</t>
  </si>
  <si>
    <t>темп зростання обсягу видатків на розчистку водовідвідних канав в порівнянні з минулим роком</t>
  </si>
  <si>
    <t>Охорона та раціональне використання природних ресурсів</t>
  </si>
  <si>
    <t>бюджетної програми місцевого бюджету на 2020  рік</t>
  </si>
  <si>
    <t>1.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</si>
  <si>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</si>
  <si>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</si>
  <si>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</si>
  <si>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</si>
  <si>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3.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</si>
  <si>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</si>
  <si>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</si>
  <si>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</si>
  <si>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</si>
  <si>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</si>
  <si>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обсяг видатків у 2020 році/ обсяг видатків у 2019 році</t>
  </si>
  <si>
    <t xml:space="preserve">обсяг видатків у 2020 році/ обсяг видатків у 2019 році *  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</si>
  <si>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</si>
  <si>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</si>
  <si>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програми:</t>
  </si>
  <si>
    <t>8. Завдання бюджетної програми:</t>
  </si>
  <si>
    <t>9. Напрями використання бюджетних коштів:</t>
  </si>
  <si>
    <t>10. Перелік місцевих / регіональних програм, що виконуються у складі бюджетної програми:</t>
  </si>
  <si>
    <t>11. Результативні показники бюджетної програми:</t>
  </si>
  <si>
    <t>2.1</t>
  </si>
  <si>
    <t>2.1.1</t>
  </si>
  <si>
    <t>обсяг видатків на ліквідацію стихійних сміттезвалищ</t>
  </si>
  <si>
    <t>тис.грн</t>
  </si>
  <si>
    <t>2.2</t>
  </si>
  <si>
    <t>2.2.1</t>
  </si>
  <si>
    <t>кількість сміття, що планується вивезти при ліквідації сміттєзвалищ</t>
  </si>
  <si>
    <t>м3</t>
  </si>
  <si>
    <t>2.3</t>
  </si>
  <si>
    <t>2.3.1</t>
  </si>
  <si>
    <t xml:space="preserve">середня  вартість </t>
  </si>
  <si>
    <t>розрахунок обсяг видатків /кіль-сть сміття</t>
  </si>
  <si>
    <t>2.4</t>
  </si>
  <si>
    <t>2.4.1</t>
  </si>
  <si>
    <t>Ліквідація стихійних сміттезвалищ</t>
  </si>
  <si>
    <t>Завдання 2 Ліквідація стихійних сміттезвалищ</t>
  </si>
  <si>
    <t>МЦП "Охрона навколишнього природного серидовища Ніжинської міської ОТГ"</t>
  </si>
  <si>
    <t>0511</t>
  </si>
  <si>
    <t>1</t>
  </si>
  <si>
    <t>1.1</t>
  </si>
  <si>
    <t>1.1.1</t>
  </si>
  <si>
    <t>1.2</t>
  </si>
  <si>
    <t>1.3</t>
  </si>
  <si>
    <t>1.3.1</t>
  </si>
  <si>
    <t>1.4</t>
  </si>
  <si>
    <t>1.4.1</t>
  </si>
  <si>
    <t>1.4.2</t>
  </si>
  <si>
    <t xml:space="preserve"> Кошторис на 2020    рішення сесії №8-65/2019</t>
  </si>
  <si>
    <t xml:space="preserve">Конституція України;  Бюджетний  кодекс  України, Закон України  «Про державний  бюджет  України на 2020 рік», Постанова Кабінету Міністрів України №1147 від 17.09.1996р.(зі змінами) «Про затвердження переліку видів діяльності, що належать до природоохоронних заходів», рішення сесії Ніжинської міської ради №8-65/2019 від 24.12.2019р. "Про бюджет Ніжинської міської ОТГ на 2020 рік",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</si>
  <si>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>Придбання саджанців</t>
  </si>
  <si>
    <t xml:space="preserve"> Кошторис на 2020    рішення сесії №18-68/2020</t>
  </si>
  <si>
    <t>затрат</t>
  </si>
  <si>
    <t>Завдання 3 Придбання саджанців</t>
  </si>
  <si>
    <t xml:space="preserve">   рішення сесії №18-68/2020</t>
  </si>
  <si>
    <t>кількість саджанців</t>
  </si>
  <si>
    <t>обсяг видатків на придбання саджанців</t>
  </si>
  <si>
    <t>шт.</t>
  </si>
  <si>
    <t>розрахунок обсяг видатків/кіль-ть</t>
  </si>
  <si>
    <t>Начальник фінансового управління</t>
  </si>
  <si>
    <t>Л. В. Писаренко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</si>
  <si>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</si>
  <si>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тис.грн./ шт.</t>
  </si>
  <si>
    <t>тис.грн./ м³</t>
  </si>
  <si>
    <t>10  березня  2020  №_10</t>
  </si>
</sst>
</file>

<file path=xl/styles.xml><?xml version="1.0" encoding="utf-8"?>
<styleSheet xmlns="http://schemas.openxmlformats.org/spreadsheetml/2006/main">
  <numFmts count="4">
    <numFmt numFmtId="164" formatCode="#0.00"/>
    <numFmt numFmtId="165" formatCode="0.000"/>
    <numFmt numFmtId="166" formatCode="#,##0.0"/>
    <numFmt numFmtId="167" formatCode="#,##0.0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2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0" fontId="11" fillId="3" borderId="0" xfId="0" applyFont="1" applyFill="1" applyAlignment="1">
      <alignment vertical="center"/>
    </xf>
    <xf numFmtId="0" fontId="2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11" fillId="3" borderId="0" xfId="0" applyFont="1" applyFill="1"/>
    <xf numFmtId="0" fontId="3" fillId="0" borderId="0" xfId="0" applyFont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7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9" fontId="2" fillId="2" borderId="6" xfId="0" applyNumberFormat="1" applyFont="1" applyFill="1" applyBorder="1" applyAlignment="1">
      <alignment horizontal="center" vertical="center" wrapText="1"/>
    </xf>
    <xf numFmtId="9" fontId="2" fillId="2" borderId="5" xfId="0" applyNumberFormat="1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9" fontId="2" fillId="3" borderId="6" xfId="0" applyNumberFormat="1" applyFont="1" applyFill="1" applyBorder="1" applyAlignment="1">
      <alignment horizontal="center" vertical="center" wrapText="1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4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top" wrapText="1"/>
    </xf>
    <xf numFmtId="166" fontId="3" fillId="0" borderId="6" xfId="0" applyNumberFormat="1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0" fontId="6" fillId="3" borderId="0" xfId="0" applyFont="1" applyFill="1" applyAlignment="1">
      <alignment horizont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2" fillId="3" borderId="6" xfId="0" applyNumberFormat="1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2" fillId="3" borderId="4" xfId="0" applyFont="1" applyFill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4" fontId="9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left" vertical="center" wrapText="1"/>
    </xf>
    <xf numFmtId="0" fontId="11" fillId="0" borderId="4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8" fillId="0" borderId="7" xfId="0" quotePrefix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167" fontId="2" fillId="2" borderId="6" xfId="0" applyNumberFormat="1" applyFont="1" applyFill="1" applyBorder="1" applyAlignment="1">
      <alignment horizontal="center" vertical="center" wrapText="1"/>
    </xf>
    <xf numFmtId="167" fontId="2" fillId="2" borderId="5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167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F114"/>
  <sheetViews>
    <sheetView tabSelected="1" view="pageBreakPreview" zoomScaleNormal="85" zoomScaleSheetLayoutView="100" workbookViewId="0">
      <selection activeCell="T2" sqref="T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110" ht="33" customHeight="1">
      <c r="AO1" s="149" t="s">
        <v>129</v>
      </c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</row>
    <row r="2" spans="1:110" ht="15.95" customHeight="1">
      <c r="AO2" s="150" t="s">
        <v>0</v>
      </c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  <c r="BA2" s="150"/>
      <c r="BB2" s="150"/>
      <c r="BC2" s="150"/>
      <c r="BD2" s="150"/>
      <c r="BE2" s="150"/>
      <c r="BF2" s="150"/>
      <c r="BG2" s="150"/>
      <c r="BH2" s="150"/>
      <c r="BI2" s="150"/>
      <c r="BJ2" s="150"/>
      <c r="BK2" s="150"/>
      <c r="BL2" s="150"/>
    </row>
    <row r="3" spans="1:110" ht="15" customHeight="1">
      <c r="AO3" s="150" t="s">
        <v>1</v>
      </c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</row>
    <row r="4" spans="1:110" ht="39.75" customHeight="1">
      <c r="AO4" s="178" t="s">
        <v>45</v>
      </c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78"/>
      <c r="BG4" s="178"/>
      <c r="BH4" s="178"/>
      <c r="BI4" s="178"/>
      <c r="BJ4" s="178"/>
      <c r="BK4" s="178"/>
      <c r="BL4" s="178"/>
    </row>
    <row r="5" spans="1:110">
      <c r="AO5" s="179" t="s">
        <v>23</v>
      </c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</row>
    <row r="6" spans="1:110" ht="23.25" customHeight="1">
      <c r="AO6" s="177" t="s">
        <v>132</v>
      </c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</row>
    <row r="8" spans="1:110" ht="15.75" customHeight="1">
      <c r="A8" s="180" t="s">
        <v>24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  <c r="AO8" s="180"/>
      <c r="AP8" s="180"/>
      <c r="AQ8" s="180"/>
      <c r="AR8" s="180"/>
      <c r="AS8" s="180"/>
      <c r="AT8" s="180"/>
      <c r="AU8" s="180"/>
      <c r="AV8" s="180"/>
      <c r="AW8" s="180"/>
      <c r="AX8" s="180"/>
      <c r="AY8" s="180"/>
      <c r="AZ8" s="180"/>
      <c r="BA8" s="180"/>
      <c r="BB8" s="180"/>
      <c r="BC8" s="180"/>
      <c r="BD8" s="180"/>
      <c r="BE8" s="180"/>
      <c r="BF8" s="180"/>
      <c r="BG8" s="180"/>
      <c r="BH8" s="180"/>
      <c r="BI8" s="180"/>
      <c r="BJ8" s="180"/>
      <c r="BK8" s="180"/>
      <c r="BL8" s="180"/>
    </row>
    <row r="9" spans="1:110" ht="15.75" customHeight="1">
      <c r="A9" s="180" t="s">
        <v>68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</row>
    <row r="10" spans="1:110" ht="6" customHeight="1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</row>
    <row r="11" spans="1:110" ht="18.75" customHeight="1">
      <c r="A11" s="33" t="s">
        <v>69</v>
      </c>
      <c r="B11" s="181">
        <v>1200000</v>
      </c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34"/>
      <c r="N11" s="205" t="s">
        <v>45</v>
      </c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35"/>
      <c r="AU11" s="181">
        <v>32009931</v>
      </c>
      <c r="AV11" s="181"/>
      <c r="AW11" s="181"/>
      <c r="AX11" s="181"/>
      <c r="AY11" s="181"/>
      <c r="AZ11" s="181"/>
      <c r="BA11" s="181"/>
      <c r="BB11" s="181"/>
      <c r="BC11" s="35"/>
      <c r="BD11" s="35"/>
      <c r="BE11" s="35"/>
      <c r="BF11" s="35"/>
      <c r="BG11" s="35"/>
      <c r="BH11" s="35"/>
      <c r="BI11" s="35"/>
      <c r="BJ11" s="35"/>
      <c r="BK11" s="35"/>
      <c r="BL11" s="35"/>
    </row>
    <row r="12" spans="1:110" ht="27" customHeight="1">
      <c r="A12" s="36"/>
      <c r="B12" s="185" t="s">
        <v>70</v>
      </c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36"/>
      <c r="N12" s="149" t="s">
        <v>71</v>
      </c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36"/>
      <c r="AU12" s="185" t="s">
        <v>72</v>
      </c>
      <c r="AV12" s="185"/>
      <c r="AW12" s="185"/>
      <c r="AX12" s="185"/>
      <c r="AY12" s="185"/>
      <c r="AZ12" s="185"/>
      <c r="BA12" s="185"/>
      <c r="BB12" s="185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110" ht="20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 s="37"/>
      <c r="BF13" s="37"/>
      <c r="BG13" s="37"/>
      <c r="BH13" s="37"/>
      <c r="BI13" s="37"/>
      <c r="BJ13" s="37"/>
      <c r="BK13" s="37"/>
      <c r="BL13" s="37"/>
    </row>
    <row r="14" spans="1:110" ht="24" customHeight="1">
      <c r="A14" s="38" t="s">
        <v>6</v>
      </c>
      <c r="B14" s="181">
        <v>1210000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34"/>
      <c r="N14" s="205" t="str">
        <f>N11</f>
        <v>Управління житлово-комунального господарства та будівництва Ніжинської міської ради</v>
      </c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35"/>
      <c r="AU14" s="181">
        <v>32009931</v>
      </c>
      <c r="AV14" s="182"/>
      <c r="AW14" s="182"/>
      <c r="AX14" s="182"/>
      <c r="AY14" s="182"/>
      <c r="AZ14" s="182"/>
      <c r="BA14" s="182"/>
      <c r="BB14" s="182"/>
      <c r="BC14" s="39"/>
      <c r="BD14" s="39"/>
      <c r="BE14" s="39"/>
      <c r="BF14" s="39"/>
      <c r="BG14" s="39"/>
      <c r="BH14" s="39"/>
      <c r="BI14" s="39"/>
      <c r="BJ14" s="39"/>
      <c r="BK14" s="39"/>
      <c r="BL14" s="40"/>
    </row>
    <row r="15" spans="1:110" ht="22.5" customHeight="1">
      <c r="A15" s="41"/>
      <c r="B15" s="185" t="s">
        <v>70</v>
      </c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36"/>
      <c r="N15" s="149" t="s">
        <v>73</v>
      </c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49"/>
      <c r="AI15" s="149"/>
      <c r="AJ15" s="149"/>
      <c r="AK15" s="149"/>
      <c r="AL15" s="149"/>
      <c r="AM15" s="149"/>
      <c r="AN15" s="149"/>
      <c r="AO15" s="149"/>
      <c r="AP15" s="149"/>
      <c r="AQ15" s="149"/>
      <c r="AR15" s="149"/>
      <c r="AS15" s="149"/>
      <c r="AT15" s="36"/>
      <c r="AU15" s="185" t="s">
        <v>72</v>
      </c>
      <c r="AV15" s="185"/>
      <c r="AW15" s="185"/>
      <c r="AX15" s="185"/>
      <c r="AY15" s="185"/>
      <c r="AZ15" s="185"/>
      <c r="BA15" s="185"/>
      <c r="BB15" s="185"/>
      <c r="BC15" s="42"/>
      <c r="BD15" s="42"/>
      <c r="BE15" s="42"/>
      <c r="BF15" s="42"/>
      <c r="BG15" s="42"/>
      <c r="BH15" s="42"/>
      <c r="BI15" s="42"/>
      <c r="BJ15" s="42"/>
      <c r="BK15" s="43"/>
      <c r="BL15" s="42"/>
      <c r="BW15" s="178"/>
      <c r="BX15" s="178"/>
      <c r="BY15" s="178"/>
      <c r="BZ15" s="178"/>
      <c r="CA15" s="178"/>
      <c r="CB15" s="178"/>
      <c r="CC15" s="178"/>
      <c r="CD15" s="178"/>
      <c r="CE15" s="178"/>
      <c r="CF15" s="178"/>
      <c r="CG15" s="178"/>
      <c r="CH15" s="178"/>
      <c r="CI15" s="178"/>
      <c r="CJ15" s="178"/>
      <c r="CK15" s="178"/>
      <c r="CL15" s="178"/>
      <c r="CM15" s="178"/>
      <c r="CN15" s="178"/>
      <c r="CO15" s="178"/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78"/>
    </row>
    <row r="16" spans="1:110" ht="6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33" customHeight="1">
      <c r="A17" s="33" t="s">
        <v>74</v>
      </c>
      <c r="B17" s="181">
        <v>1218311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/>
      <c r="N17" s="181">
        <v>8311</v>
      </c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39"/>
      <c r="AA17" s="183" t="s">
        <v>106</v>
      </c>
      <c r="AB17" s="183"/>
      <c r="AC17" s="183"/>
      <c r="AD17" s="183"/>
      <c r="AE17" s="183"/>
      <c r="AF17" s="183"/>
      <c r="AG17" s="183"/>
      <c r="AH17" s="183"/>
      <c r="AI17" s="183"/>
      <c r="AJ17" s="39"/>
      <c r="AK17" s="184" t="s">
        <v>67</v>
      </c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84"/>
      <c r="BC17" s="184"/>
      <c r="BD17" s="39"/>
      <c r="BE17" s="181" t="s">
        <v>75</v>
      </c>
      <c r="BF17" s="182"/>
      <c r="BG17" s="182"/>
      <c r="BH17" s="182"/>
      <c r="BI17" s="182"/>
      <c r="BJ17" s="182"/>
      <c r="BK17" s="182"/>
      <c r="BL17" s="182"/>
    </row>
    <row r="18" spans="1:64" ht="32.25" customHeight="1">
      <c r="A18"/>
      <c r="B18" s="185" t="s">
        <v>70</v>
      </c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/>
      <c r="N18" s="185" t="s">
        <v>76</v>
      </c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42"/>
      <c r="AA18" s="186" t="s">
        <v>77</v>
      </c>
      <c r="AB18" s="186"/>
      <c r="AC18" s="186"/>
      <c r="AD18" s="186"/>
      <c r="AE18" s="186"/>
      <c r="AF18" s="186"/>
      <c r="AG18" s="186"/>
      <c r="AH18" s="186"/>
      <c r="AI18" s="186"/>
      <c r="AJ18" s="42"/>
      <c r="AK18" s="187" t="s">
        <v>78</v>
      </c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42"/>
      <c r="BE18" s="185" t="s">
        <v>79</v>
      </c>
      <c r="BF18" s="185"/>
      <c r="BG18" s="185"/>
      <c r="BH18" s="185"/>
      <c r="BI18" s="185"/>
      <c r="BJ18" s="185"/>
      <c r="BK18" s="185"/>
      <c r="BL18" s="185"/>
    </row>
    <row r="19" spans="1:64" ht="24.95" customHeight="1">
      <c r="A19" s="161" t="s">
        <v>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52">
        <f>AS19+I20</f>
        <v>769036</v>
      </c>
      <c r="V19" s="152"/>
      <c r="W19" s="152"/>
      <c r="X19" s="152"/>
      <c r="Y19" s="152"/>
      <c r="Z19" s="152"/>
      <c r="AA19" s="152"/>
      <c r="AB19" s="152"/>
      <c r="AC19" s="152"/>
      <c r="AD19" s="152"/>
      <c r="AE19" s="153" t="s">
        <v>27</v>
      </c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2">
        <v>0</v>
      </c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6" t="s">
        <v>26</v>
      </c>
      <c r="BE19" s="156"/>
      <c r="BF19" s="156"/>
      <c r="BG19" s="156"/>
      <c r="BH19" s="156"/>
      <c r="BI19" s="156"/>
      <c r="BJ19" s="156"/>
      <c r="BK19" s="156"/>
      <c r="BL19" s="156"/>
    </row>
    <row r="20" spans="1:64" ht="24.95" customHeight="1">
      <c r="A20" s="156" t="s">
        <v>25</v>
      </c>
      <c r="B20" s="156"/>
      <c r="C20" s="156"/>
      <c r="D20" s="156"/>
      <c r="E20" s="156"/>
      <c r="F20" s="156"/>
      <c r="G20" s="156"/>
      <c r="H20" s="156"/>
      <c r="I20" s="157">
        <f>AK47</f>
        <v>769036</v>
      </c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6" t="s">
        <v>29</v>
      </c>
      <c r="U20" s="156"/>
      <c r="V20" s="156"/>
      <c r="W20" s="156"/>
      <c r="X20" s="9"/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10"/>
      <c r="AO20" s="10"/>
      <c r="AP20" s="10"/>
      <c r="AQ20" s="10"/>
      <c r="AR20" s="10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0"/>
      <c r="BJ20" s="7"/>
      <c r="BK20" s="7"/>
      <c r="BL20" s="7"/>
    </row>
    <row r="21" spans="1:64" ht="9" customHeight="1">
      <c r="A21" s="6"/>
      <c r="B21" s="6"/>
      <c r="C21" s="6"/>
      <c r="D21" s="6"/>
      <c r="E21" s="6"/>
      <c r="F21" s="6"/>
      <c r="G21" s="6"/>
      <c r="H21" s="6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6"/>
      <c r="U21" s="6"/>
      <c r="V21" s="6"/>
      <c r="W21" s="6"/>
      <c r="X21" s="9"/>
      <c r="Y21" s="9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10"/>
      <c r="AO21" s="10"/>
      <c r="AP21" s="10"/>
      <c r="AQ21" s="10"/>
      <c r="AR21" s="10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0"/>
      <c r="BJ21" s="7"/>
      <c r="BK21" s="7"/>
      <c r="BL21" s="7"/>
    </row>
    <row r="22" spans="1:64" ht="15.75" customHeight="1">
      <c r="A22" s="150" t="s">
        <v>28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0"/>
    </row>
    <row r="23" spans="1:64" ht="69.75" customHeight="1">
      <c r="A23" s="206" t="s">
        <v>117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</row>
    <row r="24" spans="1:64" ht="18" customHeight="1">
      <c r="A24" s="156" t="s">
        <v>82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</row>
    <row r="25" spans="1:64" ht="18.75" customHeight="1">
      <c r="A25" s="164" t="s">
        <v>36</v>
      </c>
      <c r="B25" s="164"/>
      <c r="C25" s="164"/>
      <c r="D25" s="164"/>
      <c r="E25" s="164"/>
      <c r="F25" s="164"/>
      <c r="G25" s="171" t="s">
        <v>83</v>
      </c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2"/>
      <c r="AY25" s="172"/>
      <c r="AZ25" s="172"/>
      <c r="BA25" s="172"/>
      <c r="BB25" s="172"/>
      <c r="BC25" s="172"/>
      <c r="BD25" s="172"/>
      <c r="BE25" s="172"/>
      <c r="BF25" s="172"/>
      <c r="BG25" s="172"/>
      <c r="BH25" s="172"/>
      <c r="BI25" s="172"/>
      <c r="BJ25" s="172"/>
      <c r="BK25" s="172"/>
      <c r="BL25" s="173"/>
    </row>
    <row r="26" spans="1:64" ht="18.75" customHeight="1">
      <c r="A26" s="162">
        <v>1</v>
      </c>
      <c r="B26" s="162"/>
      <c r="C26" s="162"/>
      <c r="D26" s="162"/>
      <c r="E26" s="162"/>
      <c r="F26" s="162"/>
      <c r="G26" s="171">
        <v>2</v>
      </c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2"/>
      <c r="AY26" s="172"/>
      <c r="AZ26" s="172"/>
      <c r="BA26" s="172"/>
      <c r="BB26" s="172"/>
      <c r="BC26" s="172"/>
      <c r="BD26" s="172"/>
      <c r="BE26" s="172"/>
      <c r="BF26" s="172"/>
      <c r="BG26" s="172"/>
      <c r="BH26" s="172"/>
      <c r="BI26" s="172"/>
      <c r="BJ26" s="172"/>
      <c r="BK26" s="172"/>
      <c r="BL26" s="173"/>
    </row>
    <row r="27" spans="1:64" ht="18.75" customHeight="1">
      <c r="A27" s="155">
        <v>1</v>
      </c>
      <c r="B27" s="155"/>
      <c r="C27" s="155"/>
      <c r="D27" s="155"/>
      <c r="E27" s="155"/>
      <c r="F27" s="155"/>
      <c r="G27" s="174" t="s">
        <v>55</v>
      </c>
      <c r="H27" s="175"/>
      <c r="I27" s="175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6"/>
    </row>
    <row r="28" spans="1:64" ht="20.25" customHeight="1">
      <c r="A28" s="207" t="s">
        <v>84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3"/>
    </row>
    <row r="29" spans="1:64" ht="8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</row>
    <row r="30" spans="1:64" ht="15.75" customHeight="1">
      <c r="A30" s="156" t="s">
        <v>85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</row>
    <row r="31" spans="1:64" ht="27.75" customHeight="1">
      <c r="A31" s="164" t="s">
        <v>36</v>
      </c>
      <c r="B31" s="164"/>
      <c r="C31" s="164"/>
      <c r="D31" s="164"/>
      <c r="E31" s="164"/>
      <c r="F31" s="164"/>
      <c r="G31" s="171" t="s">
        <v>30</v>
      </c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2"/>
      <c r="AM31" s="172"/>
      <c r="AN31" s="172"/>
      <c r="AO31" s="172"/>
      <c r="AP31" s="172"/>
      <c r="AQ31" s="172"/>
      <c r="AR31" s="172"/>
      <c r="AS31" s="172"/>
      <c r="AT31" s="172"/>
      <c r="AU31" s="172"/>
      <c r="AV31" s="172"/>
      <c r="AW31" s="172"/>
      <c r="AX31" s="172"/>
      <c r="AY31" s="172"/>
      <c r="AZ31" s="172"/>
      <c r="BA31" s="172"/>
      <c r="BB31" s="172"/>
      <c r="BC31" s="172"/>
      <c r="BD31" s="172"/>
      <c r="BE31" s="172"/>
      <c r="BF31" s="172"/>
      <c r="BG31" s="172"/>
      <c r="BH31" s="172"/>
      <c r="BI31" s="172"/>
      <c r="BJ31" s="172"/>
      <c r="BK31" s="172"/>
      <c r="BL31" s="173"/>
    </row>
    <row r="32" spans="1:64" ht="15.75">
      <c r="A32" s="162">
        <v>1</v>
      </c>
      <c r="B32" s="162"/>
      <c r="C32" s="162"/>
      <c r="D32" s="162"/>
      <c r="E32" s="162"/>
      <c r="F32" s="162"/>
      <c r="G32" s="171">
        <v>2</v>
      </c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2"/>
      <c r="AM32" s="172"/>
      <c r="AN32" s="172"/>
      <c r="AO32" s="172"/>
      <c r="AP32" s="172"/>
      <c r="AQ32" s="172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72"/>
      <c r="BD32" s="172"/>
      <c r="BE32" s="172"/>
      <c r="BF32" s="172"/>
      <c r="BG32" s="172"/>
      <c r="BH32" s="172"/>
      <c r="BI32" s="172"/>
      <c r="BJ32" s="172"/>
      <c r="BK32" s="172"/>
      <c r="BL32" s="173"/>
    </row>
    <row r="33" spans="1:79" ht="10.5" hidden="1" customHeight="1">
      <c r="A33" s="155" t="s">
        <v>10</v>
      </c>
      <c r="B33" s="155"/>
      <c r="C33" s="155"/>
      <c r="D33" s="155"/>
      <c r="E33" s="155"/>
      <c r="F33" s="155"/>
      <c r="G33" s="158" t="s">
        <v>11</v>
      </c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60"/>
      <c r="CA33" s="1" t="s">
        <v>15</v>
      </c>
    </row>
    <row r="34" spans="1:79" ht="27.75" customHeight="1">
      <c r="A34" s="155">
        <v>1</v>
      </c>
      <c r="B34" s="155"/>
      <c r="C34" s="155"/>
      <c r="D34" s="155"/>
      <c r="E34" s="155"/>
      <c r="F34" s="155"/>
      <c r="G34" s="167" t="s">
        <v>56</v>
      </c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9"/>
    </row>
    <row r="35" spans="1:79" ht="27.75" customHeight="1">
      <c r="A35" s="155">
        <v>2</v>
      </c>
      <c r="B35" s="155"/>
      <c r="C35" s="155"/>
      <c r="D35" s="155"/>
      <c r="E35" s="155"/>
      <c r="F35" s="155"/>
      <c r="G35" s="167" t="s">
        <v>103</v>
      </c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9"/>
    </row>
    <row r="36" spans="1:79" ht="29.25" customHeight="1">
      <c r="A36" s="155">
        <v>3</v>
      </c>
      <c r="B36" s="155"/>
      <c r="C36" s="155"/>
      <c r="D36" s="155"/>
      <c r="E36" s="155"/>
      <c r="F36" s="155"/>
      <c r="G36" s="167" t="s">
        <v>118</v>
      </c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9"/>
      <c r="CA36" s="1" t="s">
        <v>16</v>
      </c>
    </row>
    <row r="37" spans="1:7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.75" customHeight="1">
      <c r="A38" s="150" t="s">
        <v>86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0"/>
    </row>
    <row r="39" spans="1:79" ht="15" customHeight="1">
      <c r="A39" s="170" t="s">
        <v>44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170"/>
      <c r="AQ39" s="170"/>
      <c r="AR39" s="170"/>
      <c r="AS39" s="170"/>
      <c r="AT39" s="170"/>
      <c r="AU39" s="170"/>
      <c r="AV39" s="170"/>
      <c r="AW39" s="170"/>
      <c r="AX39" s="170"/>
      <c r="AY39" s="170"/>
      <c r="AZ39" s="170"/>
      <c r="BA39" s="170"/>
      <c r="BB39" s="170"/>
      <c r="BC39" s="170"/>
      <c r="BD39" s="170"/>
      <c r="BE39" s="170"/>
      <c r="BF39" s="170"/>
      <c r="BG39" s="170"/>
      <c r="BH39" s="170"/>
      <c r="BI39" s="5"/>
      <c r="BJ39" s="5"/>
      <c r="BK39" s="5"/>
      <c r="BL39" s="5"/>
    </row>
    <row r="40" spans="1:79" ht="15.95" customHeight="1">
      <c r="A40" s="162" t="s">
        <v>36</v>
      </c>
      <c r="B40" s="162"/>
      <c r="C40" s="162"/>
      <c r="D40" s="192" t="s">
        <v>33</v>
      </c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4"/>
      <c r="AC40" s="204" t="s">
        <v>37</v>
      </c>
      <c r="AD40" s="204"/>
      <c r="AE40" s="204"/>
      <c r="AF40" s="204"/>
      <c r="AG40" s="204"/>
      <c r="AH40" s="204"/>
      <c r="AI40" s="204"/>
      <c r="AJ40" s="204"/>
      <c r="AK40" s="204" t="s">
        <v>38</v>
      </c>
      <c r="AL40" s="204"/>
      <c r="AM40" s="204"/>
      <c r="AN40" s="204"/>
      <c r="AO40" s="204"/>
      <c r="AP40" s="204"/>
      <c r="AQ40" s="204"/>
      <c r="AR40" s="204"/>
      <c r="AS40" s="162" t="s">
        <v>34</v>
      </c>
      <c r="AT40" s="162"/>
      <c r="AU40" s="162"/>
      <c r="AV40" s="162"/>
      <c r="AW40" s="162"/>
      <c r="AX40" s="162"/>
      <c r="AY40" s="162"/>
      <c r="AZ40" s="162"/>
      <c r="BA40" s="162" t="s">
        <v>35</v>
      </c>
      <c r="BB40" s="162"/>
      <c r="BC40" s="162"/>
      <c r="BD40" s="162"/>
      <c r="BE40" s="162"/>
      <c r="BF40" s="162"/>
      <c r="BG40" s="162"/>
      <c r="BH40" s="162"/>
    </row>
    <row r="41" spans="1:79" ht="29.1" customHeight="1">
      <c r="A41" s="162"/>
      <c r="B41" s="162"/>
      <c r="C41" s="162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7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</row>
    <row r="42" spans="1:79" ht="15.75">
      <c r="A42" s="162">
        <v>1</v>
      </c>
      <c r="B42" s="162"/>
      <c r="C42" s="162"/>
      <c r="D42" s="83">
        <v>2</v>
      </c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5"/>
      <c r="AC42" s="204">
        <v>3</v>
      </c>
      <c r="AD42" s="204"/>
      <c r="AE42" s="204"/>
      <c r="AF42" s="204"/>
      <c r="AG42" s="204"/>
      <c r="AH42" s="204"/>
      <c r="AI42" s="204"/>
      <c r="AJ42" s="204"/>
      <c r="AK42" s="204">
        <v>4</v>
      </c>
      <c r="AL42" s="204"/>
      <c r="AM42" s="204"/>
      <c r="AN42" s="204"/>
      <c r="AO42" s="204"/>
      <c r="AP42" s="204"/>
      <c r="AQ42" s="204"/>
      <c r="AR42" s="204"/>
      <c r="AS42" s="162">
        <v>5</v>
      </c>
      <c r="AT42" s="162"/>
      <c r="AU42" s="162"/>
      <c r="AV42" s="162"/>
      <c r="AW42" s="162"/>
      <c r="AX42" s="162"/>
      <c r="AY42" s="162"/>
      <c r="AZ42" s="162"/>
      <c r="BA42" s="162">
        <v>6</v>
      </c>
      <c r="BB42" s="162"/>
      <c r="BC42" s="162"/>
      <c r="BD42" s="162"/>
      <c r="BE42" s="162"/>
      <c r="BF42" s="162"/>
      <c r="BG42" s="162"/>
      <c r="BH42" s="162"/>
    </row>
    <row r="43" spans="1:79" s="4" customFormat="1" hidden="1">
      <c r="A43" s="155" t="s">
        <v>10</v>
      </c>
      <c r="B43" s="155"/>
      <c r="C43" s="155"/>
      <c r="D43" s="80" t="s">
        <v>11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2"/>
      <c r="AC43" s="210" t="s">
        <v>12</v>
      </c>
      <c r="AD43" s="210"/>
      <c r="AE43" s="210"/>
      <c r="AF43" s="210"/>
      <c r="AG43" s="210"/>
      <c r="AH43" s="210"/>
      <c r="AI43" s="210"/>
      <c r="AJ43" s="210"/>
      <c r="AK43" s="210" t="s">
        <v>13</v>
      </c>
      <c r="AL43" s="210"/>
      <c r="AM43" s="210"/>
      <c r="AN43" s="210"/>
      <c r="AO43" s="210"/>
      <c r="AP43" s="210"/>
      <c r="AQ43" s="210"/>
      <c r="AR43" s="210"/>
      <c r="AS43" s="165" t="s">
        <v>31</v>
      </c>
      <c r="AT43" s="166"/>
      <c r="AU43" s="166"/>
      <c r="AV43" s="166"/>
      <c r="AW43" s="166"/>
      <c r="AX43" s="166"/>
      <c r="AY43" s="166"/>
      <c r="AZ43" s="166"/>
      <c r="BA43" s="165" t="s">
        <v>32</v>
      </c>
      <c r="BB43" s="166"/>
      <c r="BC43" s="166"/>
      <c r="BD43" s="166"/>
      <c r="BE43" s="166"/>
      <c r="BF43" s="166"/>
      <c r="BG43" s="166"/>
      <c r="BH43" s="166"/>
      <c r="CA43" s="4" t="s">
        <v>17</v>
      </c>
    </row>
    <row r="44" spans="1:79" s="4" customFormat="1" ht="21.75" customHeight="1">
      <c r="A44" s="80">
        <v>1</v>
      </c>
      <c r="B44" s="81"/>
      <c r="C44" s="82"/>
      <c r="D44" s="83" t="str">
        <f>G34</f>
        <v>Розчистка водовідвідних канав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5"/>
      <c r="AC44" s="90"/>
      <c r="AD44" s="91"/>
      <c r="AE44" s="91"/>
      <c r="AF44" s="91"/>
      <c r="AG44" s="91"/>
      <c r="AH44" s="91"/>
      <c r="AI44" s="91"/>
      <c r="AJ44" s="92"/>
      <c r="AK44" s="90">
        <f>500000</f>
        <v>500000</v>
      </c>
      <c r="AL44" s="91"/>
      <c r="AM44" s="91"/>
      <c r="AN44" s="91"/>
      <c r="AO44" s="91"/>
      <c r="AP44" s="91"/>
      <c r="AQ44" s="91"/>
      <c r="AR44" s="92"/>
      <c r="AS44" s="86"/>
      <c r="AT44" s="87"/>
      <c r="AU44" s="87"/>
      <c r="AV44" s="87"/>
      <c r="AW44" s="87"/>
      <c r="AX44" s="87"/>
      <c r="AY44" s="87"/>
      <c r="AZ44" s="88"/>
      <c r="BA44" s="89">
        <f>AC44+AK44</f>
        <v>500000</v>
      </c>
      <c r="BB44" s="87"/>
      <c r="BC44" s="87"/>
      <c r="BD44" s="87"/>
      <c r="BE44" s="87"/>
      <c r="BF44" s="87"/>
      <c r="BG44" s="87"/>
      <c r="BH44" s="88"/>
    </row>
    <row r="45" spans="1:79" s="4" customFormat="1" ht="21.75" customHeight="1">
      <c r="A45" s="80">
        <v>2</v>
      </c>
      <c r="B45" s="81"/>
      <c r="C45" s="82"/>
      <c r="D45" s="83" t="s">
        <v>103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90"/>
      <c r="AD45" s="91"/>
      <c r="AE45" s="91"/>
      <c r="AF45" s="91"/>
      <c r="AG45" s="91"/>
      <c r="AH45" s="91"/>
      <c r="AI45" s="91"/>
      <c r="AJ45" s="92"/>
      <c r="AK45" s="90">
        <f>62900+7136</f>
        <v>70036</v>
      </c>
      <c r="AL45" s="91"/>
      <c r="AM45" s="91"/>
      <c r="AN45" s="91"/>
      <c r="AO45" s="91"/>
      <c r="AP45" s="91"/>
      <c r="AQ45" s="91"/>
      <c r="AR45" s="92"/>
      <c r="AS45" s="86">
        <v>7136</v>
      </c>
      <c r="AT45" s="87"/>
      <c r="AU45" s="87"/>
      <c r="AV45" s="87"/>
      <c r="AW45" s="87"/>
      <c r="AX45" s="87"/>
      <c r="AY45" s="87"/>
      <c r="AZ45" s="88"/>
      <c r="BA45" s="89">
        <f>AC45+AK45</f>
        <v>70036</v>
      </c>
      <c r="BB45" s="87"/>
      <c r="BC45" s="87"/>
      <c r="BD45" s="87"/>
      <c r="BE45" s="87"/>
      <c r="BF45" s="87"/>
      <c r="BG45" s="87"/>
      <c r="BH45" s="88"/>
    </row>
    <row r="46" spans="1:79" s="4" customFormat="1" ht="24" customHeight="1">
      <c r="A46" s="80">
        <v>3</v>
      </c>
      <c r="B46" s="81"/>
      <c r="C46" s="82"/>
      <c r="D46" s="83" t="s">
        <v>118</v>
      </c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90"/>
      <c r="AD46" s="91"/>
      <c r="AE46" s="91"/>
      <c r="AF46" s="91"/>
      <c r="AG46" s="91"/>
      <c r="AH46" s="91"/>
      <c r="AI46" s="91"/>
      <c r="AJ46" s="92"/>
      <c r="AK46" s="90">
        <v>199000</v>
      </c>
      <c r="AL46" s="91"/>
      <c r="AM46" s="91"/>
      <c r="AN46" s="91"/>
      <c r="AO46" s="91"/>
      <c r="AP46" s="91"/>
      <c r="AQ46" s="91"/>
      <c r="AR46" s="92"/>
      <c r="AS46" s="86">
        <v>199000</v>
      </c>
      <c r="AT46" s="87"/>
      <c r="AU46" s="87"/>
      <c r="AV46" s="87"/>
      <c r="AW46" s="87"/>
      <c r="AX46" s="87"/>
      <c r="AY46" s="87"/>
      <c r="AZ46" s="88"/>
      <c r="BA46" s="89">
        <f>AC46+AK46</f>
        <v>199000</v>
      </c>
      <c r="BB46" s="87"/>
      <c r="BC46" s="87"/>
      <c r="BD46" s="87"/>
      <c r="BE46" s="87"/>
      <c r="BF46" s="87"/>
      <c r="BG46" s="87"/>
      <c r="BH46" s="88"/>
    </row>
    <row r="47" spans="1:79" s="4" customFormat="1" ht="15.75">
      <c r="A47" s="151"/>
      <c r="B47" s="151"/>
      <c r="C47" s="151"/>
      <c r="D47" s="198" t="s">
        <v>43</v>
      </c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200"/>
      <c r="AC47" s="154"/>
      <c r="AD47" s="154"/>
      <c r="AE47" s="154"/>
      <c r="AF47" s="154"/>
      <c r="AG47" s="154"/>
      <c r="AH47" s="154"/>
      <c r="AI47" s="154"/>
      <c r="AJ47" s="154"/>
      <c r="AK47" s="154">
        <f>SUM(AK44:AR46)</f>
        <v>769036</v>
      </c>
      <c r="AL47" s="154"/>
      <c r="AM47" s="154"/>
      <c r="AN47" s="154"/>
      <c r="AO47" s="154"/>
      <c r="AP47" s="154"/>
      <c r="AQ47" s="154"/>
      <c r="AR47" s="154"/>
      <c r="AS47" s="154">
        <f>SUM(AS44:AZ46)</f>
        <v>206136</v>
      </c>
      <c r="AT47" s="154"/>
      <c r="AU47" s="154"/>
      <c r="AV47" s="154"/>
      <c r="AW47" s="154"/>
      <c r="AX47" s="154"/>
      <c r="AY47" s="154"/>
      <c r="AZ47" s="154"/>
      <c r="BA47" s="89">
        <f>SUM(BA44:BH46)</f>
        <v>769036</v>
      </c>
      <c r="BB47" s="87"/>
      <c r="BC47" s="87"/>
      <c r="BD47" s="87"/>
      <c r="BE47" s="87"/>
      <c r="BF47" s="87"/>
      <c r="BG47" s="87"/>
      <c r="BH47" s="88"/>
      <c r="CA47" s="4" t="s">
        <v>18</v>
      </c>
    </row>
    <row r="49" spans="1:79" ht="15.75" customHeight="1">
      <c r="A49" s="150" t="s">
        <v>87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</row>
    <row r="50" spans="1:79" ht="15" customHeight="1">
      <c r="A50" s="209" t="s">
        <v>44</v>
      </c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  <c r="AC50" s="209"/>
      <c r="AD50" s="209"/>
      <c r="AE50" s="209"/>
      <c r="AF50" s="209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79" ht="15.95" customHeight="1">
      <c r="A51" s="192" t="s">
        <v>7</v>
      </c>
      <c r="B51" s="193"/>
      <c r="C51" s="193"/>
      <c r="D51" s="193"/>
      <c r="E51" s="193"/>
      <c r="F51" s="193"/>
      <c r="G51" s="193"/>
      <c r="H51" s="193"/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4"/>
      <c r="Y51" s="162" t="s">
        <v>37</v>
      </c>
      <c r="Z51" s="162"/>
      <c r="AA51" s="162"/>
      <c r="AB51" s="162"/>
      <c r="AC51" s="162"/>
      <c r="AD51" s="162"/>
      <c r="AE51" s="162"/>
      <c r="AF51" s="162"/>
      <c r="AG51" s="162" t="s">
        <v>38</v>
      </c>
      <c r="AH51" s="162"/>
      <c r="AI51" s="162"/>
      <c r="AJ51" s="162"/>
      <c r="AK51" s="162"/>
      <c r="AL51" s="162"/>
      <c r="AM51" s="162"/>
      <c r="AN51" s="162"/>
      <c r="AO51" s="162" t="s">
        <v>35</v>
      </c>
      <c r="AP51" s="162"/>
      <c r="AQ51" s="162"/>
      <c r="AR51" s="162"/>
      <c r="AS51" s="162"/>
      <c r="AT51" s="162"/>
      <c r="AU51" s="162"/>
      <c r="AV51" s="162"/>
    </row>
    <row r="52" spans="1:79" ht="29.1" customHeight="1">
      <c r="A52" s="195"/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7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</row>
    <row r="53" spans="1:79" ht="15.95" customHeight="1">
      <c r="A53" s="83">
        <v>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5"/>
      <c r="Y53" s="162">
        <v>2</v>
      </c>
      <c r="Z53" s="162"/>
      <c r="AA53" s="162"/>
      <c r="AB53" s="162"/>
      <c r="AC53" s="162"/>
      <c r="AD53" s="162"/>
      <c r="AE53" s="162"/>
      <c r="AF53" s="162"/>
      <c r="AG53" s="162">
        <v>3</v>
      </c>
      <c r="AH53" s="162"/>
      <c r="AI53" s="162"/>
      <c r="AJ53" s="162"/>
      <c r="AK53" s="162"/>
      <c r="AL53" s="162"/>
      <c r="AM53" s="162"/>
      <c r="AN53" s="162"/>
      <c r="AO53" s="162">
        <v>4</v>
      </c>
      <c r="AP53" s="162"/>
      <c r="AQ53" s="162"/>
      <c r="AR53" s="162"/>
      <c r="AS53" s="162"/>
      <c r="AT53" s="162"/>
      <c r="AU53" s="162"/>
      <c r="AV53" s="162"/>
    </row>
    <row r="54" spans="1:79" ht="12.75" hidden="1" customHeight="1">
      <c r="A54" s="158" t="s">
        <v>11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60"/>
      <c r="Y54" s="166" t="s">
        <v>12</v>
      </c>
      <c r="Z54" s="166"/>
      <c r="AA54" s="166"/>
      <c r="AB54" s="166"/>
      <c r="AC54" s="166"/>
      <c r="AD54" s="166"/>
      <c r="AE54" s="166"/>
      <c r="AF54" s="166"/>
      <c r="AG54" s="166" t="s">
        <v>13</v>
      </c>
      <c r="AH54" s="166"/>
      <c r="AI54" s="166"/>
      <c r="AJ54" s="166"/>
      <c r="AK54" s="166"/>
      <c r="AL54" s="166"/>
      <c r="AM54" s="166"/>
      <c r="AN54" s="166"/>
      <c r="AO54" s="166" t="s">
        <v>14</v>
      </c>
      <c r="AP54" s="166"/>
      <c r="AQ54" s="166"/>
      <c r="AR54" s="166"/>
      <c r="AS54" s="166"/>
      <c r="AT54" s="166"/>
      <c r="AU54" s="166"/>
      <c r="AV54" s="166"/>
      <c r="CA54" s="1" t="s">
        <v>19</v>
      </c>
    </row>
    <row r="55" spans="1:79" ht="35.25" customHeight="1">
      <c r="A55" s="83" t="s">
        <v>105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5"/>
      <c r="Y55" s="146"/>
      <c r="Z55" s="147"/>
      <c r="AA55" s="147"/>
      <c r="AB55" s="147"/>
      <c r="AC55" s="147"/>
      <c r="AD55" s="147"/>
      <c r="AE55" s="147"/>
      <c r="AF55" s="148"/>
      <c r="AG55" s="146">
        <f>AK47</f>
        <v>769036</v>
      </c>
      <c r="AH55" s="147"/>
      <c r="AI55" s="147"/>
      <c r="AJ55" s="147"/>
      <c r="AK55" s="147"/>
      <c r="AL55" s="147"/>
      <c r="AM55" s="147"/>
      <c r="AN55" s="148"/>
      <c r="AO55" s="146">
        <f>Y55+AG55</f>
        <v>769036</v>
      </c>
      <c r="AP55" s="147"/>
      <c r="AQ55" s="147"/>
      <c r="AR55" s="147"/>
      <c r="AS55" s="147"/>
      <c r="AT55" s="147"/>
      <c r="AU55" s="147"/>
      <c r="AV55" s="148"/>
    </row>
    <row r="56" spans="1:79" s="4" customFormat="1" ht="21.75" customHeight="1">
      <c r="A56" s="198" t="s">
        <v>35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  <c r="T56" s="199"/>
      <c r="U56" s="199"/>
      <c r="V56" s="199"/>
      <c r="W56" s="199"/>
      <c r="X56" s="200"/>
      <c r="Y56" s="154">
        <f>Y55</f>
        <v>0</v>
      </c>
      <c r="Z56" s="154"/>
      <c r="AA56" s="154"/>
      <c r="AB56" s="154"/>
      <c r="AC56" s="154"/>
      <c r="AD56" s="154"/>
      <c r="AE56" s="154"/>
      <c r="AF56" s="154"/>
      <c r="AG56" s="154">
        <f>AG55</f>
        <v>769036</v>
      </c>
      <c r="AH56" s="154"/>
      <c r="AI56" s="154"/>
      <c r="AJ56" s="154"/>
      <c r="AK56" s="154"/>
      <c r="AL56" s="154"/>
      <c r="AM56" s="154"/>
      <c r="AN56" s="154"/>
      <c r="AO56" s="154">
        <f>Y56+AG56</f>
        <v>769036</v>
      </c>
      <c r="AP56" s="154"/>
      <c r="AQ56" s="154"/>
      <c r="AR56" s="154"/>
      <c r="AS56" s="154"/>
      <c r="AT56" s="154"/>
      <c r="AU56" s="154"/>
      <c r="AV56" s="154"/>
      <c r="CA56" s="4" t="s">
        <v>20</v>
      </c>
    </row>
    <row r="58" spans="1:79" ht="15.75" customHeight="1">
      <c r="A58" s="156" t="s">
        <v>88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56"/>
      <c r="AM58" s="156"/>
      <c r="AN58" s="156"/>
      <c r="AO58" s="156"/>
      <c r="AP58" s="156"/>
      <c r="AQ58" s="156"/>
      <c r="AR58" s="156"/>
      <c r="AS58" s="156"/>
      <c r="AT58" s="156"/>
      <c r="AU58" s="156"/>
      <c r="AV58" s="156"/>
      <c r="AW58" s="156"/>
      <c r="AX58" s="156"/>
      <c r="AY58" s="156"/>
      <c r="AZ58" s="156"/>
      <c r="BA58" s="156"/>
      <c r="BB58" s="156"/>
      <c r="BC58" s="156"/>
      <c r="BD58" s="156"/>
      <c r="BE58" s="156"/>
      <c r="BF58" s="156"/>
      <c r="BG58" s="156"/>
      <c r="BH58" s="156"/>
      <c r="BI58" s="156"/>
      <c r="BJ58" s="156"/>
      <c r="BK58" s="156"/>
      <c r="BL58" s="156"/>
    </row>
    <row r="59" spans="1:79" ht="30" customHeight="1">
      <c r="A59" s="162" t="s">
        <v>36</v>
      </c>
      <c r="B59" s="162"/>
      <c r="C59" s="162"/>
      <c r="D59" s="162"/>
      <c r="E59" s="162"/>
      <c r="F59" s="162"/>
      <c r="G59" s="83" t="s">
        <v>39</v>
      </c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5"/>
      <c r="Z59" s="162" t="s">
        <v>4</v>
      </c>
      <c r="AA59" s="162"/>
      <c r="AB59" s="162"/>
      <c r="AC59" s="162"/>
      <c r="AD59" s="162"/>
      <c r="AE59" s="162" t="s">
        <v>3</v>
      </c>
      <c r="AF59" s="162"/>
      <c r="AG59" s="162"/>
      <c r="AH59" s="162"/>
      <c r="AI59" s="162"/>
      <c r="AJ59" s="162"/>
      <c r="AK59" s="162"/>
      <c r="AL59" s="162"/>
      <c r="AM59" s="162"/>
      <c r="AN59" s="162"/>
      <c r="AO59" s="83" t="s">
        <v>37</v>
      </c>
      <c r="AP59" s="84"/>
      <c r="AQ59" s="84"/>
      <c r="AR59" s="84"/>
      <c r="AS59" s="84"/>
      <c r="AT59" s="84"/>
      <c r="AU59" s="84"/>
      <c r="AV59" s="85"/>
      <c r="AW59" s="83" t="s">
        <v>38</v>
      </c>
      <c r="AX59" s="84"/>
      <c r="AY59" s="84"/>
      <c r="AZ59" s="84"/>
      <c r="BA59" s="84"/>
      <c r="BB59" s="84"/>
      <c r="BC59" s="84"/>
      <c r="BD59" s="85"/>
      <c r="BE59" s="83" t="s">
        <v>35</v>
      </c>
      <c r="BF59" s="84"/>
      <c r="BG59" s="84"/>
      <c r="BH59" s="84"/>
      <c r="BI59" s="84"/>
      <c r="BJ59" s="84"/>
      <c r="BK59" s="84"/>
      <c r="BL59" s="85"/>
    </row>
    <row r="60" spans="1:79" ht="15.75" customHeight="1">
      <c r="A60" s="162">
        <v>1</v>
      </c>
      <c r="B60" s="162"/>
      <c r="C60" s="162"/>
      <c r="D60" s="162"/>
      <c r="E60" s="162"/>
      <c r="F60" s="162"/>
      <c r="G60" s="83">
        <v>2</v>
      </c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5"/>
      <c r="Z60" s="162">
        <v>3</v>
      </c>
      <c r="AA60" s="162"/>
      <c r="AB60" s="162"/>
      <c r="AC60" s="162"/>
      <c r="AD60" s="162"/>
      <c r="AE60" s="162">
        <v>4</v>
      </c>
      <c r="AF60" s="162"/>
      <c r="AG60" s="162"/>
      <c r="AH60" s="162"/>
      <c r="AI60" s="162"/>
      <c r="AJ60" s="162"/>
      <c r="AK60" s="162"/>
      <c r="AL60" s="162"/>
      <c r="AM60" s="162"/>
      <c r="AN60" s="162"/>
      <c r="AO60" s="162">
        <v>5</v>
      </c>
      <c r="AP60" s="162"/>
      <c r="AQ60" s="162"/>
      <c r="AR60" s="162"/>
      <c r="AS60" s="162"/>
      <c r="AT60" s="162"/>
      <c r="AU60" s="162"/>
      <c r="AV60" s="162"/>
      <c r="AW60" s="162">
        <v>6</v>
      </c>
      <c r="AX60" s="162"/>
      <c r="AY60" s="162"/>
      <c r="AZ60" s="162"/>
      <c r="BA60" s="162"/>
      <c r="BB60" s="162"/>
      <c r="BC60" s="162"/>
      <c r="BD60" s="162"/>
      <c r="BE60" s="162">
        <v>7</v>
      </c>
      <c r="BF60" s="162"/>
      <c r="BG60" s="162"/>
      <c r="BH60" s="162"/>
      <c r="BI60" s="162"/>
      <c r="BJ60" s="162"/>
      <c r="BK60" s="162"/>
      <c r="BL60" s="162"/>
    </row>
    <row r="61" spans="1:79" ht="12.75" hidden="1" customHeight="1">
      <c r="A61" s="155" t="s">
        <v>42</v>
      </c>
      <c r="B61" s="155"/>
      <c r="C61" s="155"/>
      <c r="D61" s="155"/>
      <c r="E61" s="155"/>
      <c r="F61" s="155"/>
      <c r="G61" s="158" t="s">
        <v>11</v>
      </c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60"/>
      <c r="Z61" s="155" t="s">
        <v>22</v>
      </c>
      <c r="AA61" s="155"/>
      <c r="AB61" s="155"/>
      <c r="AC61" s="155"/>
      <c r="AD61" s="155"/>
      <c r="AE61" s="208" t="s">
        <v>41</v>
      </c>
      <c r="AF61" s="208"/>
      <c r="AG61" s="208"/>
      <c r="AH61" s="208"/>
      <c r="AI61" s="208"/>
      <c r="AJ61" s="208"/>
      <c r="AK61" s="208"/>
      <c r="AL61" s="208"/>
      <c r="AM61" s="208"/>
      <c r="AN61" s="158"/>
      <c r="AO61" s="166" t="s">
        <v>12</v>
      </c>
      <c r="AP61" s="166"/>
      <c r="AQ61" s="166"/>
      <c r="AR61" s="166"/>
      <c r="AS61" s="166"/>
      <c r="AT61" s="166"/>
      <c r="AU61" s="166"/>
      <c r="AV61" s="166"/>
      <c r="AW61" s="166" t="s">
        <v>40</v>
      </c>
      <c r="AX61" s="166"/>
      <c r="AY61" s="166"/>
      <c r="AZ61" s="166"/>
      <c r="BA61" s="166"/>
      <c r="BB61" s="166"/>
      <c r="BC61" s="166"/>
      <c r="BD61" s="166"/>
      <c r="BE61" s="166" t="s">
        <v>14</v>
      </c>
      <c r="BF61" s="166"/>
      <c r="BG61" s="166"/>
      <c r="BH61" s="166"/>
      <c r="BI61" s="166"/>
      <c r="BJ61" s="166"/>
      <c r="BK61" s="166"/>
      <c r="BL61" s="166"/>
      <c r="CA61" s="1" t="s">
        <v>21</v>
      </c>
    </row>
    <row r="62" spans="1:79" ht="12.75" customHeight="1">
      <c r="A62" s="192">
        <v>1218311</v>
      </c>
      <c r="B62" s="193"/>
      <c r="C62" s="193"/>
      <c r="D62" s="193"/>
      <c r="E62" s="193"/>
      <c r="F62" s="194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3"/>
      <c r="Z62" s="80"/>
      <c r="AA62" s="81"/>
      <c r="AB62" s="81"/>
      <c r="AC62" s="81"/>
      <c r="AD62" s="82"/>
      <c r="AE62" s="80"/>
      <c r="AF62" s="81"/>
      <c r="AG62" s="81"/>
      <c r="AH62" s="81"/>
      <c r="AI62" s="81"/>
      <c r="AJ62" s="81"/>
      <c r="AK62" s="81"/>
      <c r="AL62" s="81"/>
      <c r="AM62" s="81"/>
      <c r="AN62" s="82"/>
      <c r="AO62" s="140"/>
      <c r="AP62" s="141"/>
      <c r="AQ62" s="141"/>
      <c r="AR62" s="141"/>
      <c r="AS62" s="141"/>
      <c r="AT62" s="141"/>
      <c r="AU62" s="141"/>
      <c r="AV62" s="142"/>
      <c r="AW62" s="140"/>
      <c r="AX62" s="141"/>
      <c r="AY62" s="141"/>
      <c r="AZ62" s="141"/>
      <c r="BA62" s="141"/>
      <c r="BB62" s="141"/>
      <c r="BC62" s="141"/>
      <c r="BD62" s="142"/>
      <c r="BE62" s="140"/>
      <c r="BF62" s="141"/>
      <c r="BG62" s="141"/>
      <c r="BH62" s="141"/>
      <c r="BI62" s="141"/>
      <c r="BJ62" s="141"/>
      <c r="BK62" s="141"/>
      <c r="BL62" s="142"/>
    </row>
    <row r="63" spans="1:79" ht="23.25" customHeight="1">
      <c r="A63" s="195"/>
      <c r="B63" s="196"/>
      <c r="C63" s="196"/>
      <c r="D63" s="196"/>
      <c r="E63" s="196"/>
      <c r="F63" s="197"/>
      <c r="G63" s="188" t="s">
        <v>64</v>
      </c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90"/>
      <c r="Z63" s="80"/>
      <c r="AA63" s="81"/>
      <c r="AB63" s="81"/>
      <c r="AC63" s="81"/>
      <c r="AD63" s="82"/>
      <c r="AE63" s="80"/>
      <c r="AF63" s="81"/>
      <c r="AG63" s="81"/>
      <c r="AH63" s="81"/>
      <c r="AI63" s="81"/>
      <c r="AJ63" s="81"/>
      <c r="AK63" s="81"/>
      <c r="AL63" s="81"/>
      <c r="AM63" s="81"/>
      <c r="AN63" s="82"/>
      <c r="AO63" s="140"/>
      <c r="AP63" s="141"/>
      <c r="AQ63" s="141"/>
      <c r="AR63" s="141"/>
      <c r="AS63" s="141"/>
      <c r="AT63" s="141"/>
      <c r="AU63" s="141"/>
      <c r="AV63" s="142"/>
      <c r="AW63" s="140"/>
      <c r="AX63" s="141"/>
      <c r="AY63" s="141"/>
      <c r="AZ63" s="141"/>
      <c r="BA63" s="141"/>
      <c r="BB63" s="141"/>
      <c r="BC63" s="141"/>
      <c r="BD63" s="142"/>
      <c r="BE63" s="140"/>
      <c r="BF63" s="141"/>
      <c r="BG63" s="141"/>
      <c r="BH63" s="141"/>
      <c r="BI63" s="141"/>
      <c r="BJ63" s="141"/>
      <c r="BK63" s="141"/>
      <c r="BL63" s="142"/>
    </row>
    <row r="64" spans="1:79" ht="16.5" customHeight="1">
      <c r="A64" s="133" t="s">
        <v>107</v>
      </c>
      <c r="B64" s="133"/>
      <c r="C64" s="133"/>
      <c r="D64" s="133"/>
      <c r="E64" s="133"/>
      <c r="F64" s="134"/>
      <c r="G64" s="107" t="s">
        <v>46</v>
      </c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0"/>
      <c r="AA64" s="81"/>
      <c r="AB64" s="81"/>
      <c r="AC64" s="81"/>
      <c r="AD64" s="82"/>
      <c r="AE64" s="80"/>
      <c r="AF64" s="81"/>
      <c r="AG64" s="81"/>
      <c r="AH64" s="81"/>
      <c r="AI64" s="81"/>
      <c r="AJ64" s="81"/>
      <c r="AK64" s="81"/>
      <c r="AL64" s="81"/>
      <c r="AM64" s="81"/>
      <c r="AN64" s="82"/>
      <c r="AO64" s="146"/>
      <c r="AP64" s="147"/>
      <c r="AQ64" s="147"/>
      <c r="AR64" s="147"/>
      <c r="AS64" s="147"/>
      <c r="AT64" s="147"/>
      <c r="AU64" s="147"/>
      <c r="AV64" s="148"/>
      <c r="AW64" s="146"/>
      <c r="AX64" s="147"/>
      <c r="AY64" s="147"/>
      <c r="AZ64" s="147"/>
      <c r="BA64" s="147"/>
      <c r="BB64" s="147"/>
      <c r="BC64" s="147"/>
      <c r="BD64" s="148"/>
      <c r="BE64" s="146"/>
      <c r="BF64" s="147"/>
      <c r="BG64" s="147"/>
      <c r="BH64" s="147"/>
      <c r="BI64" s="147"/>
      <c r="BJ64" s="147"/>
      <c r="BK64" s="147"/>
      <c r="BL64" s="148"/>
    </row>
    <row r="65" spans="1:64" ht="38.25" customHeight="1">
      <c r="A65" s="133" t="s">
        <v>108</v>
      </c>
      <c r="B65" s="133"/>
      <c r="C65" s="133"/>
      <c r="D65" s="133"/>
      <c r="E65" s="133"/>
      <c r="F65" s="134"/>
      <c r="G65" s="68" t="s">
        <v>57</v>
      </c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0"/>
      <c r="Z65" s="71" t="s">
        <v>63</v>
      </c>
      <c r="AA65" s="72"/>
      <c r="AB65" s="72"/>
      <c r="AC65" s="72"/>
      <c r="AD65" s="73"/>
      <c r="AE65" s="71" t="s">
        <v>116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104"/>
      <c r="AP65" s="105"/>
      <c r="AQ65" s="105"/>
      <c r="AR65" s="105"/>
      <c r="AS65" s="105"/>
      <c r="AT65" s="105"/>
      <c r="AU65" s="105"/>
      <c r="AV65" s="106"/>
      <c r="AW65" s="104">
        <v>500</v>
      </c>
      <c r="AX65" s="105"/>
      <c r="AY65" s="105"/>
      <c r="AZ65" s="105"/>
      <c r="BA65" s="105"/>
      <c r="BB65" s="105"/>
      <c r="BC65" s="105"/>
      <c r="BD65" s="106"/>
      <c r="BE65" s="104">
        <f>AO65+AW65</f>
        <v>500</v>
      </c>
      <c r="BF65" s="105"/>
      <c r="BG65" s="105"/>
      <c r="BH65" s="105"/>
      <c r="BI65" s="105"/>
      <c r="BJ65" s="105"/>
      <c r="BK65" s="105"/>
      <c r="BL65" s="106"/>
    </row>
    <row r="66" spans="1:64" ht="18.75" customHeight="1">
      <c r="A66" s="133" t="s">
        <v>109</v>
      </c>
      <c r="B66" s="133"/>
      <c r="C66" s="133"/>
      <c r="D66" s="133"/>
      <c r="E66" s="133"/>
      <c r="F66" s="134"/>
      <c r="G66" s="107" t="s">
        <v>47</v>
      </c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107" t="s">
        <v>49</v>
      </c>
      <c r="AA66" s="135"/>
      <c r="AB66" s="135"/>
      <c r="AC66" s="135"/>
      <c r="AD66" s="136"/>
      <c r="AE66" s="107" t="s">
        <v>49</v>
      </c>
      <c r="AF66" s="135"/>
      <c r="AG66" s="135"/>
      <c r="AH66" s="135"/>
      <c r="AI66" s="135"/>
      <c r="AJ66" s="135"/>
      <c r="AK66" s="135"/>
      <c r="AL66" s="135"/>
      <c r="AM66" s="135"/>
      <c r="AN66" s="136"/>
      <c r="AO66" s="143"/>
      <c r="AP66" s="144"/>
      <c r="AQ66" s="144"/>
      <c r="AR66" s="144"/>
      <c r="AS66" s="144"/>
      <c r="AT66" s="144"/>
      <c r="AU66" s="144"/>
      <c r="AV66" s="145"/>
      <c r="AW66" s="143"/>
      <c r="AX66" s="144"/>
      <c r="AY66" s="144"/>
      <c r="AZ66" s="144"/>
      <c r="BA66" s="144"/>
      <c r="BB66" s="144"/>
      <c r="BC66" s="144"/>
      <c r="BD66" s="145"/>
      <c r="BE66" s="104">
        <f t="shared" ref="BE66:BE72" si="0">AO66+AW66</f>
        <v>0</v>
      </c>
      <c r="BF66" s="105"/>
      <c r="BG66" s="105"/>
      <c r="BH66" s="105"/>
      <c r="BI66" s="105"/>
      <c r="BJ66" s="105"/>
      <c r="BK66" s="105"/>
      <c r="BL66" s="106"/>
    </row>
    <row r="67" spans="1:64" ht="33" customHeight="1">
      <c r="A67" s="133" t="s">
        <v>110</v>
      </c>
      <c r="B67" s="133"/>
      <c r="C67" s="133"/>
      <c r="D67" s="133"/>
      <c r="E67" s="133"/>
      <c r="F67" s="134"/>
      <c r="G67" s="68" t="s">
        <v>58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0"/>
      <c r="Z67" s="137" t="s">
        <v>65</v>
      </c>
      <c r="AA67" s="138"/>
      <c r="AB67" s="138"/>
      <c r="AC67" s="138"/>
      <c r="AD67" s="139"/>
      <c r="AE67" s="71" t="s">
        <v>61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126"/>
      <c r="AP67" s="127"/>
      <c r="AQ67" s="127"/>
      <c r="AR67" s="127"/>
      <c r="AS67" s="127"/>
      <c r="AT67" s="127"/>
      <c r="AU67" s="127"/>
      <c r="AV67" s="128"/>
      <c r="AW67" s="126">
        <v>1300</v>
      </c>
      <c r="AX67" s="127"/>
      <c r="AY67" s="127"/>
      <c r="AZ67" s="127"/>
      <c r="BA67" s="127"/>
      <c r="BB67" s="127"/>
      <c r="BC67" s="127"/>
      <c r="BD67" s="128"/>
      <c r="BE67" s="104">
        <f t="shared" si="0"/>
        <v>1300</v>
      </c>
      <c r="BF67" s="105"/>
      <c r="BG67" s="105"/>
      <c r="BH67" s="105"/>
      <c r="BI67" s="105"/>
      <c r="BJ67" s="105"/>
      <c r="BK67" s="105"/>
      <c r="BL67" s="106"/>
    </row>
    <row r="68" spans="1:64" ht="18" customHeight="1">
      <c r="A68" s="53" t="s">
        <v>111</v>
      </c>
      <c r="B68" s="53"/>
      <c r="C68" s="53"/>
      <c r="D68" s="53"/>
      <c r="E68" s="53"/>
      <c r="F68" s="54"/>
      <c r="G68" s="107" t="s">
        <v>48</v>
      </c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107" t="s">
        <v>49</v>
      </c>
      <c r="AA68" s="135"/>
      <c r="AB68" s="135"/>
      <c r="AC68" s="135"/>
      <c r="AD68" s="136"/>
      <c r="AE68" s="107" t="s">
        <v>49</v>
      </c>
      <c r="AF68" s="135"/>
      <c r="AG68" s="135"/>
      <c r="AH68" s="135"/>
      <c r="AI68" s="135"/>
      <c r="AJ68" s="135"/>
      <c r="AK68" s="135"/>
      <c r="AL68" s="135"/>
      <c r="AM68" s="135"/>
      <c r="AN68" s="136"/>
      <c r="AO68" s="146"/>
      <c r="AP68" s="147"/>
      <c r="AQ68" s="147"/>
      <c r="AR68" s="147"/>
      <c r="AS68" s="147"/>
      <c r="AT68" s="147"/>
      <c r="AU68" s="147"/>
      <c r="AV68" s="148"/>
      <c r="AW68" s="146"/>
      <c r="AX68" s="147"/>
      <c r="AY68" s="147"/>
      <c r="AZ68" s="147"/>
      <c r="BA68" s="147"/>
      <c r="BB68" s="147"/>
      <c r="BC68" s="147"/>
      <c r="BD68" s="148"/>
      <c r="BE68" s="104">
        <f t="shared" si="0"/>
        <v>0</v>
      </c>
      <c r="BF68" s="105"/>
      <c r="BG68" s="105"/>
      <c r="BH68" s="105"/>
      <c r="BI68" s="105"/>
      <c r="BJ68" s="105"/>
      <c r="BK68" s="105"/>
      <c r="BL68" s="106"/>
    </row>
    <row r="69" spans="1:64" ht="36.75" customHeight="1">
      <c r="A69" s="133" t="s">
        <v>112</v>
      </c>
      <c r="B69" s="133"/>
      <c r="C69" s="133"/>
      <c r="D69" s="133"/>
      <c r="E69" s="133"/>
      <c r="F69" s="134"/>
      <c r="G69" s="68" t="s">
        <v>59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71" t="s">
        <v>63</v>
      </c>
      <c r="AA69" s="72"/>
      <c r="AB69" s="72"/>
      <c r="AC69" s="72"/>
      <c r="AD69" s="73"/>
      <c r="AE69" s="71" t="s">
        <v>60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89"/>
      <c r="AP69" s="131"/>
      <c r="AQ69" s="131"/>
      <c r="AR69" s="131"/>
      <c r="AS69" s="131"/>
      <c r="AT69" s="131"/>
      <c r="AU69" s="131"/>
      <c r="AV69" s="132"/>
      <c r="AW69" s="89">
        <f>AW65/AW67</f>
        <v>0.38461538461538464</v>
      </c>
      <c r="AX69" s="131"/>
      <c r="AY69" s="131"/>
      <c r="AZ69" s="131"/>
      <c r="BA69" s="131"/>
      <c r="BB69" s="131"/>
      <c r="BC69" s="131"/>
      <c r="BD69" s="132"/>
      <c r="BE69" s="104">
        <f t="shared" si="0"/>
        <v>0.38461538461538464</v>
      </c>
      <c r="BF69" s="105"/>
      <c r="BG69" s="105"/>
      <c r="BH69" s="105"/>
      <c r="BI69" s="105"/>
      <c r="BJ69" s="105"/>
      <c r="BK69" s="105"/>
      <c r="BL69" s="106"/>
    </row>
    <row r="70" spans="1:64" ht="18.75" customHeight="1">
      <c r="A70" s="66" t="s">
        <v>113</v>
      </c>
      <c r="B70" s="66"/>
      <c r="C70" s="66"/>
      <c r="D70" s="66"/>
      <c r="E70" s="66"/>
      <c r="F70" s="67"/>
      <c r="G70" s="107" t="s">
        <v>53</v>
      </c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4"/>
      <c r="Z70" s="71"/>
      <c r="AA70" s="72"/>
      <c r="AB70" s="72"/>
      <c r="AC70" s="72"/>
      <c r="AD70" s="73"/>
      <c r="AE70" s="71"/>
      <c r="AF70" s="72"/>
      <c r="AG70" s="72"/>
      <c r="AH70" s="72"/>
      <c r="AI70" s="72"/>
      <c r="AJ70" s="72"/>
      <c r="AK70" s="72"/>
      <c r="AL70" s="72"/>
      <c r="AM70" s="72"/>
      <c r="AN70" s="73"/>
      <c r="AO70" s="126"/>
      <c r="AP70" s="127"/>
      <c r="AQ70" s="127"/>
      <c r="AR70" s="127"/>
      <c r="AS70" s="127"/>
      <c r="AT70" s="127"/>
      <c r="AU70" s="127"/>
      <c r="AV70" s="128"/>
      <c r="AW70" s="126"/>
      <c r="AX70" s="127"/>
      <c r="AY70" s="127"/>
      <c r="AZ70" s="127"/>
      <c r="BA70" s="127"/>
      <c r="BB70" s="127"/>
      <c r="BC70" s="127"/>
      <c r="BD70" s="128"/>
      <c r="BE70" s="104">
        <f t="shared" si="0"/>
        <v>0</v>
      </c>
      <c r="BF70" s="105"/>
      <c r="BG70" s="105"/>
      <c r="BH70" s="105"/>
      <c r="BI70" s="105"/>
      <c r="BJ70" s="105"/>
      <c r="BK70" s="105"/>
      <c r="BL70" s="106"/>
    </row>
    <row r="71" spans="1:64" ht="52.5" customHeight="1">
      <c r="A71" s="66" t="s">
        <v>114</v>
      </c>
      <c r="B71" s="66"/>
      <c r="C71" s="66"/>
      <c r="D71" s="66"/>
      <c r="E71" s="66"/>
      <c r="F71" s="67"/>
      <c r="G71" s="68" t="s">
        <v>66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71" t="s">
        <v>54</v>
      </c>
      <c r="AA71" s="72"/>
      <c r="AB71" s="72"/>
      <c r="AC71" s="72"/>
      <c r="AD71" s="73"/>
      <c r="AE71" s="137" t="s">
        <v>80</v>
      </c>
      <c r="AF71" s="138"/>
      <c r="AG71" s="138"/>
      <c r="AH71" s="138"/>
      <c r="AI71" s="138"/>
      <c r="AJ71" s="138"/>
      <c r="AK71" s="138"/>
      <c r="AL71" s="138"/>
      <c r="AM71" s="138"/>
      <c r="AN71" s="139"/>
      <c r="AO71" s="93"/>
      <c r="AP71" s="94"/>
      <c r="AQ71" s="94"/>
      <c r="AR71" s="94"/>
      <c r="AS71" s="94"/>
      <c r="AT71" s="94"/>
      <c r="AU71" s="94"/>
      <c r="AV71" s="95"/>
      <c r="AW71" s="93">
        <f>AW65/573.785</f>
        <v>0.87140653729184281</v>
      </c>
      <c r="AX71" s="94"/>
      <c r="AY71" s="94"/>
      <c r="AZ71" s="94"/>
      <c r="BA71" s="94"/>
      <c r="BB71" s="94"/>
      <c r="BC71" s="94"/>
      <c r="BD71" s="95"/>
      <c r="BE71" s="93">
        <v>0.87</v>
      </c>
      <c r="BF71" s="94"/>
      <c r="BG71" s="94"/>
      <c r="BH71" s="94"/>
      <c r="BI71" s="94"/>
      <c r="BJ71" s="94"/>
      <c r="BK71" s="94"/>
      <c r="BL71" s="95"/>
    </row>
    <row r="72" spans="1:64" ht="52.5" customHeight="1">
      <c r="A72" s="65" t="s">
        <v>115</v>
      </c>
      <c r="B72" s="66"/>
      <c r="C72" s="66"/>
      <c r="D72" s="66"/>
      <c r="E72" s="66"/>
      <c r="F72" s="67"/>
      <c r="G72" s="68" t="s">
        <v>62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0"/>
      <c r="Z72" s="71" t="s">
        <v>54</v>
      </c>
      <c r="AA72" s="72"/>
      <c r="AB72" s="72"/>
      <c r="AC72" s="72"/>
      <c r="AD72" s="73"/>
      <c r="AE72" s="71" t="s">
        <v>81</v>
      </c>
      <c r="AF72" s="72"/>
      <c r="AG72" s="72"/>
      <c r="AH72" s="72"/>
      <c r="AI72" s="72"/>
      <c r="AJ72" s="72"/>
      <c r="AK72" s="72"/>
      <c r="AL72" s="72"/>
      <c r="AM72" s="72"/>
      <c r="AN72" s="73"/>
      <c r="AO72" s="93"/>
      <c r="AP72" s="94"/>
      <c r="AQ72" s="94"/>
      <c r="AR72" s="94"/>
      <c r="AS72" s="94"/>
      <c r="AT72" s="94"/>
      <c r="AU72" s="94"/>
      <c r="AV72" s="95"/>
      <c r="AW72" s="93">
        <v>1.32</v>
      </c>
      <c r="AX72" s="94"/>
      <c r="AY72" s="94"/>
      <c r="AZ72" s="94"/>
      <c r="BA72" s="94"/>
      <c r="BB72" s="94"/>
      <c r="BC72" s="94"/>
      <c r="BD72" s="95"/>
      <c r="BE72" s="77">
        <f t="shared" si="0"/>
        <v>1.32</v>
      </c>
      <c r="BF72" s="78"/>
      <c r="BG72" s="78"/>
      <c r="BH72" s="78"/>
      <c r="BI72" s="78"/>
      <c r="BJ72" s="78"/>
      <c r="BK72" s="78"/>
      <c r="BL72" s="79"/>
    </row>
    <row r="73" spans="1:64" ht="22.5" customHeight="1">
      <c r="A73" s="65" t="s">
        <v>6</v>
      </c>
      <c r="B73" s="66"/>
      <c r="C73" s="66"/>
      <c r="D73" s="66"/>
      <c r="E73" s="66"/>
      <c r="F73" s="67"/>
      <c r="G73" s="119" t="s">
        <v>104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71"/>
      <c r="AA73" s="96"/>
      <c r="AB73" s="96"/>
      <c r="AC73" s="96"/>
      <c r="AD73" s="97"/>
      <c r="AE73" s="58"/>
      <c r="AF73" s="45"/>
      <c r="AG73" s="45"/>
      <c r="AH73" s="45"/>
      <c r="AI73" s="45"/>
      <c r="AJ73" s="45"/>
      <c r="AK73" s="45"/>
      <c r="AL73" s="45"/>
      <c r="AM73" s="45"/>
      <c r="AN73" s="46"/>
      <c r="AO73" s="62"/>
      <c r="AP73" s="63"/>
      <c r="AQ73" s="63"/>
      <c r="AR73" s="63"/>
      <c r="AS73" s="63"/>
      <c r="AT73" s="63"/>
      <c r="AU73" s="63"/>
      <c r="AV73" s="64"/>
      <c r="AW73" s="62"/>
      <c r="AX73" s="63"/>
      <c r="AY73" s="63"/>
      <c r="AZ73" s="63"/>
      <c r="BA73" s="63"/>
      <c r="BB73" s="63"/>
      <c r="BC73" s="63"/>
      <c r="BD73" s="64"/>
      <c r="BE73" s="59"/>
      <c r="BF73" s="60"/>
      <c r="BG73" s="60"/>
      <c r="BH73" s="60"/>
      <c r="BI73" s="60"/>
      <c r="BJ73" s="60"/>
      <c r="BK73" s="60"/>
      <c r="BL73" s="61"/>
    </row>
    <row r="74" spans="1:64" ht="14.25" customHeight="1">
      <c r="A74" s="65" t="s">
        <v>89</v>
      </c>
      <c r="B74" s="66"/>
      <c r="C74" s="66"/>
      <c r="D74" s="66"/>
      <c r="E74" s="66"/>
      <c r="F74" s="67"/>
      <c r="G74" s="107">
        <f>G55</f>
        <v>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55"/>
      <c r="AA74" s="56"/>
      <c r="AB74" s="56"/>
      <c r="AC74" s="56"/>
      <c r="AD74" s="57"/>
      <c r="AE74" s="58"/>
      <c r="AF74" s="45"/>
      <c r="AG74" s="45"/>
      <c r="AH74" s="45"/>
      <c r="AI74" s="45"/>
      <c r="AJ74" s="45"/>
      <c r="AK74" s="45"/>
      <c r="AL74" s="45"/>
      <c r="AM74" s="45"/>
      <c r="AN74" s="46"/>
      <c r="AO74" s="62"/>
      <c r="AP74" s="63"/>
      <c r="AQ74" s="63"/>
      <c r="AR74" s="63"/>
      <c r="AS74" s="63"/>
      <c r="AT74" s="63"/>
      <c r="AU74" s="63"/>
      <c r="AV74" s="64"/>
      <c r="AW74" s="62"/>
      <c r="AX74" s="63"/>
      <c r="AY74" s="63"/>
      <c r="AZ74" s="63"/>
      <c r="BA74" s="63"/>
      <c r="BB74" s="63"/>
      <c r="BC74" s="63"/>
      <c r="BD74" s="64"/>
      <c r="BE74" s="59"/>
      <c r="BF74" s="60"/>
      <c r="BG74" s="60"/>
      <c r="BH74" s="60"/>
      <c r="BI74" s="60"/>
      <c r="BJ74" s="60"/>
      <c r="BK74" s="60"/>
      <c r="BL74" s="61"/>
    </row>
    <row r="75" spans="1:64" ht="41.25" customHeight="1">
      <c r="A75" s="65" t="s">
        <v>90</v>
      </c>
      <c r="B75" s="66"/>
      <c r="C75" s="66"/>
      <c r="D75" s="66"/>
      <c r="E75" s="66"/>
      <c r="F75" s="67"/>
      <c r="G75" s="71" t="s">
        <v>91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71" t="s">
        <v>92</v>
      </c>
      <c r="AA75" s="96"/>
      <c r="AB75" s="96"/>
      <c r="AC75" s="96"/>
      <c r="AD75" s="97"/>
      <c r="AE75" s="71" t="s">
        <v>119</v>
      </c>
      <c r="AF75" s="72"/>
      <c r="AG75" s="72"/>
      <c r="AH75" s="72"/>
      <c r="AI75" s="72"/>
      <c r="AJ75" s="72"/>
      <c r="AK75" s="72"/>
      <c r="AL75" s="72"/>
      <c r="AM75" s="72"/>
      <c r="AN75" s="73"/>
      <c r="AO75" s="62"/>
      <c r="AP75" s="63"/>
      <c r="AQ75" s="63"/>
      <c r="AR75" s="63"/>
      <c r="AS75" s="63"/>
      <c r="AT75" s="63"/>
      <c r="AU75" s="63"/>
      <c r="AV75" s="64"/>
      <c r="AW75" s="211">
        <v>70.036000000000001</v>
      </c>
      <c r="AX75" s="212"/>
      <c r="AY75" s="212"/>
      <c r="AZ75" s="212"/>
      <c r="BA75" s="212"/>
      <c r="BB75" s="212"/>
      <c r="BC75" s="212"/>
      <c r="BD75" s="213"/>
      <c r="BE75" s="214">
        <f>AW75</f>
        <v>70.036000000000001</v>
      </c>
      <c r="BF75" s="215"/>
      <c r="BG75" s="215"/>
      <c r="BH75" s="215"/>
      <c r="BI75" s="215"/>
      <c r="BJ75" s="215"/>
      <c r="BK75" s="215"/>
      <c r="BL75" s="216"/>
    </row>
    <row r="76" spans="1:64" ht="19.5" customHeight="1">
      <c r="A76" s="65" t="s">
        <v>93</v>
      </c>
      <c r="B76" s="66"/>
      <c r="C76" s="66"/>
      <c r="D76" s="66"/>
      <c r="E76" s="66"/>
      <c r="F76" s="67"/>
      <c r="G76" s="107" t="s">
        <v>120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55"/>
      <c r="AA76" s="56"/>
      <c r="AB76" s="56"/>
      <c r="AC76" s="56"/>
      <c r="AD76" s="57"/>
      <c r="AE76" s="58"/>
      <c r="AF76" s="45"/>
      <c r="AG76" s="45"/>
      <c r="AH76" s="45"/>
      <c r="AI76" s="45"/>
      <c r="AJ76" s="45"/>
      <c r="AK76" s="45"/>
      <c r="AL76" s="45"/>
      <c r="AM76" s="45"/>
      <c r="AN76" s="46"/>
      <c r="AO76" s="62"/>
      <c r="AP76" s="63"/>
      <c r="AQ76" s="63"/>
      <c r="AR76" s="63"/>
      <c r="AS76" s="63"/>
      <c r="AT76" s="63"/>
      <c r="AU76" s="63"/>
      <c r="AV76" s="64"/>
      <c r="AW76" s="101"/>
      <c r="AX76" s="102"/>
      <c r="AY76" s="102"/>
      <c r="AZ76" s="102"/>
      <c r="BA76" s="102"/>
      <c r="BB76" s="102"/>
      <c r="BC76" s="102"/>
      <c r="BD76" s="103"/>
      <c r="BE76" s="104"/>
      <c r="BF76" s="105"/>
      <c r="BG76" s="105"/>
      <c r="BH76" s="105"/>
      <c r="BI76" s="105"/>
      <c r="BJ76" s="105"/>
      <c r="BK76" s="105"/>
      <c r="BL76" s="106"/>
    </row>
    <row r="77" spans="1:64" ht="45.75" customHeight="1">
      <c r="A77" s="65" t="s">
        <v>94</v>
      </c>
      <c r="B77" s="66"/>
      <c r="C77" s="66"/>
      <c r="D77" s="66"/>
      <c r="E77" s="66"/>
      <c r="F77" s="67"/>
      <c r="G77" s="71" t="s">
        <v>95</v>
      </c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7"/>
      <c r="Z77" s="71" t="s">
        <v>96</v>
      </c>
      <c r="AA77" s="96"/>
      <c r="AB77" s="96"/>
      <c r="AC77" s="96"/>
      <c r="AD77" s="97"/>
      <c r="AE77" s="98" t="s">
        <v>61</v>
      </c>
      <c r="AF77" s="99"/>
      <c r="AG77" s="99"/>
      <c r="AH77" s="99"/>
      <c r="AI77" s="99"/>
      <c r="AJ77" s="99"/>
      <c r="AK77" s="99"/>
      <c r="AL77" s="99"/>
      <c r="AM77" s="99"/>
      <c r="AN77" s="100"/>
      <c r="AO77" s="62"/>
      <c r="AP77" s="63"/>
      <c r="AQ77" s="63"/>
      <c r="AR77" s="63"/>
      <c r="AS77" s="63"/>
      <c r="AT77" s="63"/>
      <c r="AU77" s="63"/>
      <c r="AV77" s="64"/>
      <c r="AW77" s="110">
        <v>1676</v>
      </c>
      <c r="AX77" s="111"/>
      <c r="AY77" s="111"/>
      <c r="AZ77" s="111"/>
      <c r="BA77" s="111"/>
      <c r="BB77" s="111"/>
      <c r="BC77" s="111"/>
      <c r="BD77" s="112"/>
      <c r="BE77" s="113">
        <f>AW77</f>
        <v>1676</v>
      </c>
      <c r="BF77" s="114"/>
      <c r="BG77" s="114"/>
      <c r="BH77" s="114"/>
      <c r="BI77" s="114"/>
      <c r="BJ77" s="114"/>
      <c r="BK77" s="114"/>
      <c r="BL77" s="115"/>
    </row>
    <row r="78" spans="1:64" ht="19.5" customHeight="1">
      <c r="A78" s="65" t="s">
        <v>97</v>
      </c>
      <c r="B78" s="66"/>
      <c r="C78" s="66"/>
      <c r="D78" s="66"/>
      <c r="E78" s="66"/>
      <c r="F78" s="67"/>
      <c r="G78" s="107" t="str">
        <f>G68</f>
        <v>Ефективності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55"/>
      <c r="AA78" s="56"/>
      <c r="AB78" s="56"/>
      <c r="AC78" s="56"/>
      <c r="AD78" s="57"/>
      <c r="AE78" s="58"/>
      <c r="AF78" s="45"/>
      <c r="AG78" s="45"/>
      <c r="AH78" s="45"/>
      <c r="AI78" s="45"/>
      <c r="AJ78" s="45"/>
      <c r="AK78" s="45"/>
      <c r="AL78" s="45"/>
      <c r="AM78" s="45"/>
      <c r="AN78" s="46"/>
      <c r="AO78" s="62"/>
      <c r="AP78" s="63"/>
      <c r="AQ78" s="63"/>
      <c r="AR78" s="63"/>
      <c r="AS78" s="63"/>
      <c r="AT78" s="63"/>
      <c r="AU78" s="63"/>
      <c r="AV78" s="64"/>
      <c r="AW78" s="101"/>
      <c r="AX78" s="102"/>
      <c r="AY78" s="102"/>
      <c r="AZ78" s="102"/>
      <c r="BA78" s="102"/>
      <c r="BB78" s="102"/>
      <c r="BC78" s="102"/>
      <c r="BD78" s="103"/>
      <c r="BE78" s="104"/>
      <c r="BF78" s="105"/>
      <c r="BG78" s="105"/>
      <c r="BH78" s="105"/>
      <c r="BI78" s="105"/>
      <c r="BJ78" s="105"/>
      <c r="BK78" s="105"/>
      <c r="BL78" s="106"/>
    </row>
    <row r="79" spans="1:64" ht="29.25" customHeight="1">
      <c r="A79" s="65" t="s">
        <v>98</v>
      </c>
      <c r="B79" s="66"/>
      <c r="C79" s="66"/>
      <c r="D79" s="66"/>
      <c r="E79" s="66"/>
      <c r="F79" s="67"/>
      <c r="G79" s="71" t="s">
        <v>99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71" t="s">
        <v>131</v>
      </c>
      <c r="AA79" s="96"/>
      <c r="AB79" s="96"/>
      <c r="AC79" s="96"/>
      <c r="AD79" s="97"/>
      <c r="AE79" s="98" t="s">
        <v>100</v>
      </c>
      <c r="AF79" s="99"/>
      <c r="AG79" s="99"/>
      <c r="AH79" s="99"/>
      <c r="AI79" s="99"/>
      <c r="AJ79" s="99"/>
      <c r="AK79" s="99"/>
      <c r="AL79" s="99"/>
      <c r="AM79" s="99"/>
      <c r="AN79" s="100"/>
      <c r="AO79" s="62"/>
      <c r="AP79" s="63"/>
      <c r="AQ79" s="63"/>
      <c r="AR79" s="63"/>
      <c r="AS79" s="63"/>
      <c r="AT79" s="63"/>
      <c r="AU79" s="63"/>
      <c r="AV79" s="64"/>
      <c r="AW79" s="101">
        <f>AW75/AW77</f>
        <v>4.1787589498806683E-2</v>
      </c>
      <c r="AX79" s="102"/>
      <c r="AY79" s="102"/>
      <c r="AZ79" s="102"/>
      <c r="BA79" s="102"/>
      <c r="BB79" s="102"/>
      <c r="BC79" s="102"/>
      <c r="BD79" s="103"/>
      <c r="BE79" s="104">
        <f>AW79</f>
        <v>4.1787589498806683E-2</v>
      </c>
      <c r="BF79" s="105"/>
      <c r="BG79" s="105"/>
      <c r="BH79" s="105"/>
      <c r="BI79" s="105"/>
      <c r="BJ79" s="105"/>
      <c r="BK79" s="105"/>
      <c r="BL79" s="106"/>
    </row>
    <row r="80" spans="1:64" ht="20.25" customHeight="1">
      <c r="A80" s="65" t="s">
        <v>101</v>
      </c>
      <c r="B80" s="66"/>
      <c r="C80" s="66"/>
      <c r="D80" s="66"/>
      <c r="E80" s="66"/>
      <c r="F80" s="67"/>
      <c r="G80" s="107" t="str">
        <f>G70</f>
        <v>Якості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55"/>
      <c r="AA80" s="56"/>
      <c r="AB80" s="56"/>
      <c r="AC80" s="56"/>
      <c r="AD80" s="57"/>
      <c r="AE80" s="58"/>
      <c r="AF80" s="45"/>
      <c r="AG80" s="45"/>
      <c r="AH80" s="45"/>
      <c r="AI80" s="45"/>
      <c r="AJ80" s="45"/>
      <c r="AK80" s="45"/>
      <c r="AL80" s="45"/>
      <c r="AM80" s="45"/>
      <c r="AN80" s="46"/>
      <c r="AO80" s="62"/>
      <c r="AP80" s="63"/>
      <c r="AQ80" s="63"/>
      <c r="AR80" s="63"/>
      <c r="AS80" s="63"/>
      <c r="AT80" s="63"/>
      <c r="AU80" s="63"/>
      <c r="AV80" s="64"/>
      <c r="AW80" s="101"/>
      <c r="AX80" s="102"/>
      <c r="AY80" s="102"/>
      <c r="AZ80" s="102"/>
      <c r="BA80" s="102"/>
      <c r="BB80" s="102"/>
      <c r="BC80" s="102"/>
      <c r="BD80" s="103"/>
      <c r="BE80" s="104"/>
      <c r="BF80" s="105"/>
      <c r="BG80" s="105"/>
      <c r="BH80" s="105"/>
      <c r="BI80" s="105"/>
      <c r="BJ80" s="105"/>
      <c r="BK80" s="105"/>
      <c r="BL80" s="106"/>
    </row>
    <row r="81" spans="1:65" ht="33" customHeight="1">
      <c r="A81" s="65" t="s">
        <v>102</v>
      </c>
      <c r="B81" s="66"/>
      <c r="C81" s="66"/>
      <c r="D81" s="66"/>
      <c r="E81" s="66"/>
      <c r="F81" s="67"/>
      <c r="G81" s="68" t="s">
        <v>62</v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1" t="s">
        <v>54</v>
      </c>
      <c r="AA81" s="72"/>
      <c r="AB81" s="72"/>
      <c r="AC81" s="72"/>
      <c r="AD81" s="73"/>
      <c r="AE81" s="71" t="s">
        <v>80</v>
      </c>
      <c r="AF81" s="72"/>
      <c r="AG81" s="72"/>
      <c r="AH81" s="72"/>
      <c r="AI81" s="72"/>
      <c r="AJ81" s="72"/>
      <c r="AK81" s="72"/>
      <c r="AL81" s="72"/>
      <c r="AM81" s="72"/>
      <c r="AN81" s="73"/>
      <c r="AO81" s="74"/>
      <c r="AP81" s="75"/>
      <c r="AQ81" s="75"/>
      <c r="AR81" s="75"/>
      <c r="AS81" s="75"/>
      <c r="AT81" s="75"/>
      <c r="AU81" s="75"/>
      <c r="AV81" s="76"/>
      <c r="AW81" s="74">
        <f>AW75/7.1</f>
        <v>9.8642253521126761</v>
      </c>
      <c r="AX81" s="75"/>
      <c r="AY81" s="75"/>
      <c r="AZ81" s="75"/>
      <c r="BA81" s="75"/>
      <c r="BB81" s="75"/>
      <c r="BC81" s="75"/>
      <c r="BD81" s="76"/>
      <c r="BE81" s="77">
        <f>AW81</f>
        <v>9.8642253521126761</v>
      </c>
      <c r="BF81" s="78"/>
      <c r="BG81" s="78"/>
      <c r="BH81" s="78"/>
      <c r="BI81" s="78"/>
      <c r="BJ81" s="78"/>
      <c r="BK81" s="78"/>
      <c r="BL81" s="79"/>
    </row>
    <row r="82" spans="1:65" ht="22.5" customHeight="1">
      <c r="A82" s="65" t="s">
        <v>6</v>
      </c>
      <c r="B82" s="66"/>
      <c r="C82" s="66"/>
      <c r="D82" s="66"/>
      <c r="E82" s="66"/>
      <c r="F82" s="67"/>
      <c r="G82" s="119" t="s">
        <v>121</v>
      </c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/>
      <c r="Z82" s="71"/>
      <c r="AA82" s="96"/>
      <c r="AB82" s="96"/>
      <c r="AC82" s="96"/>
      <c r="AD82" s="97"/>
      <c r="AE82" s="44"/>
      <c r="AF82" s="45"/>
      <c r="AG82" s="45"/>
      <c r="AH82" s="45"/>
      <c r="AI82" s="45"/>
      <c r="AJ82" s="45"/>
      <c r="AK82" s="45"/>
      <c r="AL82" s="45"/>
      <c r="AM82" s="45"/>
      <c r="AN82" s="46"/>
      <c r="AO82" s="47"/>
      <c r="AP82" s="48"/>
      <c r="AQ82" s="48"/>
      <c r="AR82" s="48"/>
      <c r="AS82" s="48"/>
      <c r="AT82" s="48"/>
      <c r="AU82" s="48"/>
      <c r="AV82" s="49"/>
      <c r="AW82" s="47"/>
      <c r="AX82" s="48"/>
      <c r="AY82" s="48"/>
      <c r="AZ82" s="48"/>
      <c r="BA82" s="48"/>
      <c r="BB82" s="48"/>
      <c r="BC82" s="48"/>
      <c r="BD82" s="49"/>
      <c r="BE82" s="50"/>
      <c r="BF82" s="51"/>
      <c r="BG82" s="51"/>
      <c r="BH82" s="51"/>
      <c r="BI82" s="51"/>
      <c r="BJ82" s="51"/>
      <c r="BK82" s="51"/>
      <c r="BL82" s="52"/>
    </row>
    <row r="83" spans="1:65" ht="21.75" customHeight="1">
      <c r="A83" s="65" t="s">
        <v>89</v>
      </c>
      <c r="B83" s="66"/>
      <c r="C83" s="66"/>
      <c r="D83" s="66"/>
      <c r="E83" s="66"/>
      <c r="F83" s="67"/>
      <c r="G83" s="107" t="str">
        <f>G64</f>
        <v>Затрат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/>
      <c r="Z83" s="30"/>
      <c r="AA83" s="31"/>
      <c r="AB83" s="31"/>
      <c r="AC83" s="31"/>
      <c r="AD83" s="32"/>
      <c r="AE83" s="44"/>
      <c r="AF83" s="45"/>
      <c r="AG83" s="45"/>
      <c r="AH83" s="45"/>
      <c r="AI83" s="45"/>
      <c r="AJ83" s="45"/>
      <c r="AK83" s="45"/>
      <c r="AL83" s="45"/>
      <c r="AM83" s="45"/>
      <c r="AN83" s="46"/>
      <c r="AO83" s="47"/>
      <c r="AP83" s="48"/>
      <c r="AQ83" s="48"/>
      <c r="AR83" s="48"/>
      <c r="AS83" s="48"/>
      <c r="AT83" s="48"/>
      <c r="AU83" s="48"/>
      <c r="AV83" s="49"/>
      <c r="AW83" s="47"/>
      <c r="AX83" s="48"/>
      <c r="AY83" s="48"/>
      <c r="AZ83" s="48"/>
      <c r="BA83" s="48"/>
      <c r="BB83" s="48"/>
      <c r="BC83" s="48"/>
      <c r="BD83" s="49"/>
      <c r="BE83" s="50"/>
      <c r="BF83" s="51"/>
      <c r="BG83" s="51"/>
      <c r="BH83" s="51"/>
      <c r="BI83" s="51"/>
      <c r="BJ83" s="51"/>
      <c r="BK83" s="51"/>
      <c r="BL83" s="52"/>
    </row>
    <row r="84" spans="1:65" ht="39" customHeight="1">
      <c r="A84" s="65" t="s">
        <v>90</v>
      </c>
      <c r="B84" s="66"/>
      <c r="C84" s="66"/>
      <c r="D84" s="66"/>
      <c r="E84" s="66"/>
      <c r="F84" s="67"/>
      <c r="G84" s="71" t="s">
        <v>124</v>
      </c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7"/>
      <c r="Z84" s="71" t="s">
        <v>92</v>
      </c>
      <c r="AA84" s="96"/>
      <c r="AB84" s="96"/>
      <c r="AC84" s="96"/>
      <c r="AD84" s="97"/>
      <c r="AE84" s="71" t="s">
        <v>122</v>
      </c>
      <c r="AF84" s="72"/>
      <c r="AG84" s="72"/>
      <c r="AH84" s="72"/>
      <c r="AI84" s="72"/>
      <c r="AJ84" s="72"/>
      <c r="AK84" s="72"/>
      <c r="AL84" s="72"/>
      <c r="AM84" s="72"/>
      <c r="AN84" s="73"/>
      <c r="AO84" s="47"/>
      <c r="AP84" s="48"/>
      <c r="AQ84" s="48"/>
      <c r="AR84" s="48"/>
      <c r="AS84" s="48"/>
      <c r="AT84" s="48"/>
      <c r="AU84" s="48"/>
      <c r="AV84" s="49"/>
      <c r="AW84" s="110">
        <v>199</v>
      </c>
      <c r="AX84" s="111"/>
      <c r="AY84" s="111"/>
      <c r="AZ84" s="111"/>
      <c r="BA84" s="111"/>
      <c r="BB84" s="111"/>
      <c r="BC84" s="111"/>
      <c r="BD84" s="112"/>
      <c r="BE84" s="113">
        <f>AW84</f>
        <v>199</v>
      </c>
      <c r="BF84" s="114"/>
      <c r="BG84" s="114"/>
      <c r="BH84" s="114"/>
      <c r="BI84" s="114"/>
      <c r="BJ84" s="114"/>
      <c r="BK84" s="114"/>
      <c r="BL84" s="115"/>
    </row>
    <row r="85" spans="1:65" ht="19.5" customHeight="1">
      <c r="A85" s="65" t="s">
        <v>93</v>
      </c>
      <c r="B85" s="66"/>
      <c r="C85" s="66"/>
      <c r="D85" s="66"/>
      <c r="E85" s="66"/>
      <c r="F85" s="67"/>
      <c r="G85" s="107" t="str">
        <f>G66</f>
        <v>Продукту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9"/>
      <c r="Z85" s="30"/>
      <c r="AA85" s="31"/>
      <c r="AB85" s="31"/>
      <c r="AC85" s="31"/>
      <c r="AD85" s="32"/>
      <c r="AE85" s="44"/>
      <c r="AF85" s="45"/>
      <c r="AG85" s="45"/>
      <c r="AH85" s="45"/>
      <c r="AI85" s="45"/>
      <c r="AJ85" s="45"/>
      <c r="AK85" s="45"/>
      <c r="AL85" s="45"/>
      <c r="AM85" s="45"/>
      <c r="AN85" s="46"/>
      <c r="AO85" s="47"/>
      <c r="AP85" s="48"/>
      <c r="AQ85" s="48"/>
      <c r="AR85" s="48"/>
      <c r="AS85" s="48"/>
      <c r="AT85" s="48"/>
      <c r="AU85" s="48"/>
      <c r="AV85" s="49"/>
      <c r="AW85" s="101"/>
      <c r="AX85" s="102"/>
      <c r="AY85" s="102"/>
      <c r="AZ85" s="102"/>
      <c r="BA85" s="102"/>
      <c r="BB85" s="102"/>
      <c r="BC85" s="102"/>
      <c r="BD85" s="103"/>
      <c r="BE85" s="104"/>
      <c r="BF85" s="105"/>
      <c r="BG85" s="105"/>
      <c r="BH85" s="105"/>
      <c r="BI85" s="105"/>
      <c r="BJ85" s="105"/>
      <c r="BK85" s="105"/>
      <c r="BL85" s="106"/>
    </row>
    <row r="86" spans="1:65" ht="33" customHeight="1">
      <c r="A86" s="65" t="s">
        <v>94</v>
      </c>
      <c r="B86" s="66"/>
      <c r="C86" s="66"/>
      <c r="D86" s="66"/>
      <c r="E86" s="66"/>
      <c r="F86" s="67"/>
      <c r="G86" s="71" t="s">
        <v>123</v>
      </c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7"/>
      <c r="Z86" s="71" t="s">
        <v>125</v>
      </c>
      <c r="AA86" s="96"/>
      <c r="AB86" s="96"/>
      <c r="AC86" s="96"/>
      <c r="AD86" s="97"/>
      <c r="AE86" s="98" t="s">
        <v>61</v>
      </c>
      <c r="AF86" s="99"/>
      <c r="AG86" s="99"/>
      <c r="AH86" s="99"/>
      <c r="AI86" s="99"/>
      <c r="AJ86" s="99"/>
      <c r="AK86" s="99"/>
      <c r="AL86" s="99"/>
      <c r="AM86" s="99"/>
      <c r="AN86" s="100"/>
      <c r="AO86" s="47"/>
      <c r="AP86" s="48"/>
      <c r="AQ86" s="48"/>
      <c r="AR86" s="48"/>
      <c r="AS86" s="48"/>
      <c r="AT86" s="48"/>
      <c r="AU86" s="48"/>
      <c r="AV86" s="49"/>
      <c r="AW86" s="110">
        <v>390</v>
      </c>
      <c r="AX86" s="111"/>
      <c r="AY86" s="111"/>
      <c r="AZ86" s="111"/>
      <c r="BA86" s="111"/>
      <c r="BB86" s="111"/>
      <c r="BC86" s="111"/>
      <c r="BD86" s="112"/>
      <c r="BE86" s="113">
        <f>AW86</f>
        <v>390</v>
      </c>
      <c r="BF86" s="114"/>
      <c r="BG86" s="114"/>
      <c r="BH86" s="114"/>
      <c r="BI86" s="114"/>
      <c r="BJ86" s="114"/>
      <c r="BK86" s="114"/>
      <c r="BL86" s="115"/>
    </row>
    <row r="87" spans="1:65" ht="21.75" customHeight="1">
      <c r="A87" s="65" t="s">
        <v>97</v>
      </c>
      <c r="B87" s="66"/>
      <c r="C87" s="66"/>
      <c r="D87" s="66"/>
      <c r="E87" s="66"/>
      <c r="F87" s="67"/>
      <c r="G87" s="107" t="str">
        <f>G68</f>
        <v>Ефективності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9"/>
      <c r="Z87" s="30"/>
      <c r="AA87" s="31"/>
      <c r="AB87" s="31"/>
      <c r="AC87" s="31"/>
      <c r="AD87" s="32"/>
      <c r="AE87" s="44"/>
      <c r="AF87" s="45"/>
      <c r="AG87" s="45"/>
      <c r="AH87" s="45"/>
      <c r="AI87" s="45"/>
      <c r="AJ87" s="45"/>
      <c r="AK87" s="45"/>
      <c r="AL87" s="45"/>
      <c r="AM87" s="45"/>
      <c r="AN87" s="46"/>
      <c r="AO87" s="47"/>
      <c r="AP87" s="48"/>
      <c r="AQ87" s="48"/>
      <c r="AR87" s="48"/>
      <c r="AS87" s="48"/>
      <c r="AT87" s="48"/>
      <c r="AU87" s="48"/>
      <c r="AV87" s="49"/>
      <c r="AW87" s="101"/>
      <c r="AX87" s="102"/>
      <c r="AY87" s="102"/>
      <c r="AZ87" s="102"/>
      <c r="BA87" s="102"/>
      <c r="BB87" s="102"/>
      <c r="BC87" s="102"/>
      <c r="BD87" s="103"/>
      <c r="BE87" s="104"/>
      <c r="BF87" s="105"/>
      <c r="BG87" s="105"/>
      <c r="BH87" s="105"/>
      <c r="BI87" s="105"/>
      <c r="BJ87" s="105"/>
      <c r="BK87" s="105"/>
      <c r="BL87" s="106"/>
    </row>
    <row r="88" spans="1:65" ht="31.5" customHeight="1">
      <c r="A88" s="65" t="s">
        <v>98</v>
      </c>
      <c r="B88" s="66"/>
      <c r="C88" s="66"/>
      <c r="D88" s="66"/>
      <c r="E88" s="66"/>
      <c r="F88" s="67"/>
      <c r="G88" s="71" t="s">
        <v>99</v>
      </c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71" t="s">
        <v>130</v>
      </c>
      <c r="AA88" s="96"/>
      <c r="AB88" s="96"/>
      <c r="AC88" s="96"/>
      <c r="AD88" s="97"/>
      <c r="AE88" s="98" t="s">
        <v>126</v>
      </c>
      <c r="AF88" s="99"/>
      <c r="AG88" s="99"/>
      <c r="AH88" s="99"/>
      <c r="AI88" s="99"/>
      <c r="AJ88" s="99"/>
      <c r="AK88" s="99"/>
      <c r="AL88" s="99"/>
      <c r="AM88" s="99"/>
      <c r="AN88" s="100"/>
      <c r="AO88" s="47"/>
      <c r="AP88" s="48"/>
      <c r="AQ88" s="48"/>
      <c r="AR88" s="48"/>
      <c r="AS88" s="48"/>
      <c r="AT88" s="48"/>
      <c r="AU88" s="48"/>
      <c r="AV88" s="49"/>
      <c r="AW88" s="101">
        <f>199/AW86</f>
        <v>0.51025641025641022</v>
      </c>
      <c r="AX88" s="102"/>
      <c r="AY88" s="102"/>
      <c r="AZ88" s="102"/>
      <c r="BA88" s="102"/>
      <c r="BB88" s="102"/>
      <c r="BC88" s="102"/>
      <c r="BD88" s="103"/>
      <c r="BE88" s="104">
        <f>AW88</f>
        <v>0.51025641025641022</v>
      </c>
      <c r="BF88" s="105"/>
      <c r="BG88" s="105"/>
      <c r="BH88" s="105"/>
      <c r="BI88" s="105"/>
      <c r="BJ88" s="105"/>
      <c r="BK88" s="105"/>
      <c r="BL88" s="106"/>
    </row>
    <row r="89" spans="1:65" ht="21.75" customHeight="1">
      <c r="A89" s="65" t="s">
        <v>101</v>
      </c>
      <c r="B89" s="66"/>
      <c r="C89" s="66"/>
      <c r="D89" s="66"/>
      <c r="E89" s="66"/>
      <c r="F89" s="67"/>
      <c r="G89" s="107" t="str">
        <f>G70</f>
        <v>Якості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9"/>
      <c r="Z89" s="30"/>
      <c r="AA89" s="31"/>
      <c r="AB89" s="31"/>
      <c r="AC89" s="31"/>
      <c r="AD89" s="32"/>
      <c r="AE89" s="44"/>
      <c r="AF89" s="45"/>
      <c r="AG89" s="45"/>
      <c r="AH89" s="45"/>
      <c r="AI89" s="45"/>
      <c r="AJ89" s="45"/>
      <c r="AK89" s="45"/>
      <c r="AL89" s="45"/>
      <c r="AM89" s="45"/>
      <c r="AN89" s="46"/>
      <c r="AO89" s="47"/>
      <c r="AP89" s="48"/>
      <c r="AQ89" s="48"/>
      <c r="AR89" s="48"/>
      <c r="AS89" s="48"/>
      <c r="AT89" s="48"/>
      <c r="AU89" s="48"/>
      <c r="AV89" s="49"/>
      <c r="AW89" s="101"/>
      <c r="AX89" s="102"/>
      <c r="AY89" s="102"/>
      <c r="AZ89" s="102"/>
      <c r="BA89" s="102"/>
      <c r="BB89" s="102"/>
      <c r="BC89" s="102"/>
      <c r="BD89" s="103"/>
      <c r="BE89" s="104"/>
      <c r="BF89" s="105"/>
      <c r="BG89" s="105"/>
      <c r="BH89" s="105"/>
      <c r="BI89" s="105"/>
      <c r="BJ89" s="105"/>
      <c r="BK89" s="105"/>
      <c r="BL89" s="106"/>
    </row>
    <row r="90" spans="1:65" ht="32.25" customHeight="1">
      <c r="A90" s="65" t="s">
        <v>102</v>
      </c>
      <c r="B90" s="66"/>
      <c r="C90" s="66"/>
      <c r="D90" s="66"/>
      <c r="E90" s="66"/>
      <c r="F90" s="67"/>
      <c r="G90" s="68" t="s">
        <v>62</v>
      </c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70"/>
      <c r="Z90" s="71" t="s">
        <v>54</v>
      </c>
      <c r="AA90" s="72"/>
      <c r="AB90" s="72"/>
      <c r="AC90" s="72"/>
      <c r="AD90" s="73"/>
      <c r="AE90" s="71" t="s">
        <v>80</v>
      </c>
      <c r="AF90" s="72"/>
      <c r="AG90" s="72"/>
      <c r="AH90" s="72"/>
      <c r="AI90" s="72"/>
      <c r="AJ90" s="72"/>
      <c r="AK90" s="72"/>
      <c r="AL90" s="72"/>
      <c r="AM90" s="72"/>
      <c r="AN90" s="73"/>
      <c r="AO90" s="74"/>
      <c r="AP90" s="75"/>
      <c r="AQ90" s="75"/>
      <c r="AR90" s="75"/>
      <c r="AS90" s="75"/>
      <c r="AT90" s="75"/>
      <c r="AU90" s="75"/>
      <c r="AV90" s="76"/>
      <c r="AW90" s="74">
        <v>1</v>
      </c>
      <c r="AX90" s="75"/>
      <c r="AY90" s="75"/>
      <c r="AZ90" s="75"/>
      <c r="BA90" s="75"/>
      <c r="BB90" s="75"/>
      <c r="BC90" s="75"/>
      <c r="BD90" s="76"/>
      <c r="BE90" s="77">
        <f>AW90</f>
        <v>1</v>
      </c>
      <c r="BF90" s="78"/>
      <c r="BG90" s="78"/>
      <c r="BH90" s="78"/>
      <c r="BI90" s="78"/>
      <c r="BJ90" s="78"/>
      <c r="BK90" s="78"/>
      <c r="BL90" s="79"/>
    </row>
    <row r="91" spans="1:65" ht="15.75" customHeight="1">
      <c r="G91" s="14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6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</row>
    <row r="92" spans="1:65" ht="21" customHeight="1">
      <c r="A92" s="116" t="s">
        <v>50</v>
      </c>
      <c r="B92" s="116"/>
      <c r="C92" s="116"/>
      <c r="D92" s="116"/>
      <c r="E92" s="116"/>
      <c r="F92" s="116"/>
      <c r="G92" s="116"/>
      <c r="H92" s="116"/>
      <c r="I92" s="116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20"/>
      <c r="AO92" s="118" t="s">
        <v>51</v>
      </c>
      <c r="AP92" s="118"/>
      <c r="AQ92" s="118"/>
      <c r="AR92" s="118"/>
      <c r="AS92" s="118"/>
      <c r="AT92" s="118"/>
      <c r="AU92" s="118"/>
      <c r="AV92" s="118"/>
      <c r="AW92" s="118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21"/>
      <c r="BI92" s="21"/>
      <c r="BJ92" s="21"/>
      <c r="BK92" s="21"/>
      <c r="BL92" s="21"/>
      <c r="BM92" s="21"/>
    </row>
    <row r="93" spans="1:65" ht="16.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120" t="s">
        <v>8</v>
      </c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21"/>
      <c r="AO93" s="121" t="s">
        <v>9</v>
      </c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21"/>
      <c r="BI93" s="21"/>
      <c r="BJ93" s="21"/>
      <c r="BK93" s="21"/>
      <c r="BL93" s="21"/>
      <c r="BM93" s="21"/>
    </row>
    <row r="94" spans="1:65" ht="15.75">
      <c r="A94" s="122" t="s">
        <v>5</v>
      </c>
      <c r="B94" s="122"/>
      <c r="C94" s="122"/>
      <c r="D94" s="122"/>
      <c r="E94" s="122"/>
      <c r="F94" s="122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</row>
    <row r="95" spans="1:65" ht="20.25" customHeight="1">
      <c r="A95" s="24" t="s">
        <v>127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26"/>
      <c r="AO95" s="130" t="s">
        <v>128</v>
      </c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27"/>
    </row>
    <row r="96" spans="1:65" ht="18.75">
      <c r="A96" s="28" t="s">
        <v>52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7"/>
      <c r="Q96" s="27"/>
      <c r="R96" s="27"/>
      <c r="S96" s="27"/>
      <c r="T96" s="27"/>
      <c r="U96" s="27"/>
      <c r="V96" s="27"/>
      <c r="W96" s="125" t="s">
        <v>8</v>
      </c>
      <c r="X96" s="125"/>
      <c r="Y96" s="125"/>
      <c r="Z96" s="125"/>
      <c r="AA96" s="125"/>
      <c r="AB96" s="125"/>
      <c r="AC96" s="125"/>
      <c r="AD96" s="125"/>
      <c r="AE96" s="125"/>
      <c r="AF96" s="125"/>
      <c r="AG96" s="125"/>
      <c r="AH96" s="125"/>
      <c r="AI96" s="125"/>
      <c r="AJ96" s="125"/>
      <c r="AK96" s="125"/>
      <c r="AL96" s="125"/>
      <c r="AM96" s="125"/>
      <c r="AN96" s="27"/>
      <c r="AO96" s="125" t="s">
        <v>9</v>
      </c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  <c r="BH96" s="27"/>
    </row>
    <row r="98" spans="1:59" ht="16.5" customHeight="1">
      <c r="A98" s="13"/>
      <c r="B98" s="13"/>
      <c r="C98" s="13"/>
      <c r="D98" s="13"/>
      <c r="E98" s="13"/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17"/>
      <c r="U98" s="13"/>
      <c r="V98" s="13"/>
      <c r="W98" s="2"/>
      <c r="X98" s="2"/>
      <c r="Y98" s="2"/>
      <c r="Z98" s="2"/>
      <c r="AA98" s="2"/>
      <c r="AB98" s="2"/>
      <c r="AC98" s="2"/>
      <c r="AD98" s="2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203"/>
      <c r="AP98" s="203"/>
      <c r="AQ98" s="203"/>
      <c r="AR98" s="203"/>
      <c r="AS98" s="203"/>
      <c r="AT98" s="203"/>
      <c r="AU98" s="203"/>
      <c r="AV98" s="203"/>
      <c r="AW98" s="203"/>
      <c r="AX98" s="203"/>
      <c r="AY98" s="203"/>
      <c r="AZ98" s="203"/>
      <c r="BA98" s="203"/>
      <c r="BB98" s="203"/>
      <c r="BC98" s="203"/>
      <c r="BD98" s="203"/>
      <c r="BE98" s="203"/>
      <c r="BF98" s="203"/>
      <c r="BG98" s="203"/>
    </row>
    <row r="99" spans="1:59"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16"/>
      <c r="W99" s="19"/>
      <c r="X99" s="19"/>
      <c r="Y99" s="19"/>
      <c r="Z99" s="19"/>
      <c r="AA99" s="19"/>
      <c r="AB99" s="19"/>
      <c r="AC99" s="19"/>
      <c r="AD99" s="19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202"/>
      <c r="AP99" s="202"/>
      <c r="AQ99" s="202"/>
      <c r="AR99" s="202"/>
      <c r="AS99" s="202"/>
      <c r="AT99" s="202"/>
      <c r="AU99" s="202"/>
      <c r="AV99" s="202"/>
      <c r="AW99" s="202"/>
      <c r="AX99" s="202"/>
      <c r="AY99" s="202"/>
      <c r="AZ99" s="202"/>
      <c r="BA99" s="202"/>
      <c r="BB99" s="202"/>
      <c r="BC99" s="202"/>
      <c r="BD99" s="202"/>
      <c r="BE99" s="202"/>
      <c r="BF99" s="202"/>
      <c r="BG99" s="202"/>
    </row>
    <row r="100" spans="1:59" ht="15.75" customHeight="1">
      <c r="A100" s="191"/>
      <c r="B100" s="191"/>
      <c r="C100" s="191"/>
      <c r="D100" s="191"/>
      <c r="E100" s="191"/>
      <c r="F100" s="19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16"/>
      <c r="W100" s="16"/>
      <c r="X100" s="16"/>
      <c r="Y100" s="16"/>
      <c r="Z100" s="16"/>
      <c r="AA100" s="16"/>
      <c r="AB100" s="16"/>
      <c r="AC100" s="16"/>
      <c r="AD100" s="16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</row>
    <row r="101" spans="1:59"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16"/>
      <c r="W101" s="16"/>
      <c r="X101" s="16"/>
      <c r="Y101" s="16"/>
      <c r="Z101" s="16"/>
      <c r="AA101" s="16"/>
      <c r="AB101" s="16"/>
      <c r="AC101" s="16"/>
      <c r="AD101" s="16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</row>
    <row r="102" spans="1:59" ht="15.6" customHeight="1">
      <c r="A102" s="13"/>
      <c r="B102" s="13"/>
      <c r="C102" s="13"/>
      <c r="D102" s="13"/>
      <c r="E102" s="1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17"/>
      <c r="U102" s="13"/>
      <c r="V102" s="13"/>
      <c r="W102" s="2"/>
      <c r="X102" s="2"/>
      <c r="Y102" s="2"/>
      <c r="Z102" s="2"/>
      <c r="AA102" s="2"/>
      <c r="AB102" s="2"/>
      <c r="AC102" s="2"/>
      <c r="AD102" s="2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203"/>
      <c r="AP102" s="203"/>
      <c r="AQ102" s="203"/>
      <c r="AR102" s="203"/>
      <c r="AS102" s="203"/>
      <c r="AT102" s="203"/>
      <c r="AU102" s="203"/>
      <c r="AV102" s="203"/>
      <c r="AW102" s="203"/>
      <c r="AX102" s="203"/>
      <c r="AY102" s="203"/>
      <c r="AZ102" s="203"/>
      <c r="BA102" s="203"/>
      <c r="BB102" s="203"/>
      <c r="BC102" s="203"/>
      <c r="BD102" s="203"/>
      <c r="BE102" s="203"/>
      <c r="BF102" s="203"/>
      <c r="BG102" s="203"/>
    </row>
    <row r="103" spans="1:59"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16"/>
      <c r="W103" s="19"/>
      <c r="X103" s="19"/>
      <c r="Y103" s="19"/>
      <c r="Z103" s="19"/>
      <c r="AA103" s="19"/>
      <c r="AB103" s="19"/>
      <c r="AC103" s="19"/>
      <c r="AD103" s="19"/>
      <c r="AE103" s="201"/>
      <c r="AF103" s="201"/>
      <c r="AG103" s="201"/>
      <c r="AH103" s="201"/>
      <c r="AI103" s="201"/>
      <c r="AJ103" s="201"/>
      <c r="AK103" s="201"/>
      <c r="AL103" s="201"/>
      <c r="AM103" s="201"/>
      <c r="AN103" s="201"/>
      <c r="AO103" s="202"/>
      <c r="AP103" s="202"/>
      <c r="AQ103" s="202"/>
      <c r="AR103" s="202"/>
      <c r="AS103" s="202"/>
      <c r="AT103" s="202"/>
      <c r="AU103" s="202"/>
      <c r="AV103" s="202"/>
      <c r="AW103" s="202"/>
      <c r="AX103" s="202"/>
      <c r="AY103" s="202"/>
      <c r="AZ103" s="202"/>
      <c r="BA103" s="202"/>
      <c r="BB103" s="202"/>
      <c r="BC103" s="202"/>
      <c r="BD103" s="202"/>
      <c r="BE103" s="202"/>
      <c r="BF103" s="202"/>
      <c r="BG103" s="202"/>
    </row>
    <row r="104" spans="1:59"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</row>
    <row r="105" spans="1:59"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</row>
    <row r="106" spans="1:59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16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59"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6"/>
      <c r="AE107" s="19"/>
      <c r="AF107" s="19"/>
      <c r="AG107" s="19"/>
      <c r="AH107" s="19"/>
      <c r="AI107" s="19"/>
      <c r="AJ107" s="19"/>
      <c r="AK107" s="19"/>
      <c r="AL107" s="19"/>
      <c r="AM107" s="19"/>
      <c r="AN107" s="16"/>
    </row>
    <row r="108" spans="1:59"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</row>
    <row r="109" spans="1:59"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</row>
    <row r="110" spans="1:59" ht="15.75"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59">
      <c r="AE111" s="19"/>
      <c r="AF111" s="19"/>
      <c r="AG111" s="19"/>
      <c r="AH111" s="19"/>
      <c r="AI111" s="19"/>
      <c r="AJ111" s="19"/>
      <c r="AK111" s="19"/>
      <c r="AL111" s="19"/>
      <c r="AM111" s="19"/>
      <c r="AN111" s="16"/>
    </row>
    <row r="112" spans="1:59"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</row>
    <row r="114" spans="7:19" ht="15.75"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</row>
  </sheetData>
  <mergeCells count="325">
    <mergeCell ref="A81:F81"/>
    <mergeCell ref="G81:Y81"/>
    <mergeCell ref="Z81:AD81"/>
    <mergeCell ref="AE81:AN81"/>
    <mergeCell ref="AO81:AV81"/>
    <mergeCell ref="AW81:BD81"/>
    <mergeCell ref="BE81:BL81"/>
    <mergeCell ref="A79:F79"/>
    <mergeCell ref="G79:Y79"/>
    <mergeCell ref="Z79:AD79"/>
    <mergeCell ref="AE79:AN79"/>
    <mergeCell ref="AW79:BD79"/>
    <mergeCell ref="BE79:BL79"/>
    <mergeCell ref="A80:F80"/>
    <mergeCell ref="G80:Y80"/>
    <mergeCell ref="AW80:BD80"/>
    <mergeCell ref="BE80:BL80"/>
    <mergeCell ref="A77:F77"/>
    <mergeCell ref="G77:Y77"/>
    <mergeCell ref="Z77:AD77"/>
    <mergeCell ref="AE77:AN77"/>
    <mergeCell ref="AW77:BD77"/>
    <mergeCell ref="BE77:BL77"/>
    <mergeCell ref="A78:F78"/>
    <mergeCell ref="G78:Y78"/>
    <mergeCell ref="AW78:BD78"/>
    <mergeCell ref="BE78:BL78"/>
    <mergeCell ref="A74:F74"/>
    <mergeCell ref="G74:Y74"/>
    <mergeCell ref="A75:F75"/>
    <mergeCell ref="G75:Y75"/>
    <mergeCell ref="Z75:AD75"/>
    <mergeCell ref="AE75:AN75"/>
    <mergeCell ref="AW75:BD75"/>
    <mergeCell ref="BE75:BL75"/>
    <mergeCell ref="A76:F76"/>
    <mergeCell ref="G76:Y76"/>
    <mergeCell ref="AW76:BD76"/>
    <mergeCell ref="BE76:BL76"/>
    <mergeCell ref="A45:C45"/>
    <mergeCell ref="D45:AB45"/>
    <mergeCell ref="AC45:AJ45"/>
    <mergeCell ref="AK45:AR45"/>
    <mergeCell ref="AS45:AZ45"/>
    <mergeCell ref="BA45:BH45"/>
    <mergeCell ref="G32:BL32"/>
    <mergeCell ref="AS40:AZ41"/>
    <mergeCell ref="A73:F73"/>
    <mergeCell ref="G73:Y73"/>
    <mergeCell ref="Z73:AD73"/>
    <mergeCell ref="AW61:BD61"/>
    <mergeCell ref="AO59:AV59"/>
    <mergeCell ref="A50:AV50"/>
    <mergeCell ref="D47:AB47"/>
    <mergeCell ref="AC42:AJ42"/>
    <mergeCell ref="AC43:AJ43"/>
    <mergeCell ref="AK43:AR43"/>
    <mergeCell ref="A34:F34"/>
    <mergeCell ref="G34:BL34"/>
    <mergeCell ref="AO55:AV55"/>
    <mergeCell ref="BE59:BL59"/>
    <mergeCell ref="AO60:AV60"/>
    <mergeCell ref="AW60:BD60"/>
    <mergeCell ref="BE60:BL60"/>
    <mergeCell ref="AO53:AV53"/>
    <mergeCell ref="AS42:AZ42"/>
    <mergeCell ref="Y55:AF55"/>
    <mergeCell ref="AG55:AN55"/>
    <mergeCell ref="AG54:AN54"/>
    <mergeCell ref="AC46:AJ46"/>
    <mergeCell ref="BA46:BH46"/>
    <mergeCell ref="AE61:AN61"/>
    <mergeCell ref="AE59:AN59"/>
    <mergeCell ref="BA47:BH47"/>
    <mergeCell ref="BA42:BH42"/>
    <mergeCell ref="BA43:BH43"/>
    <mergeCell ref="AK42:AR42"/>
    <mergeCell ref="A22:BL22"/>
    <mergeCell ref="A23:BL23"/>
    <mergeCell ref="A28:K28"/>
    <mergeCell ref="A24:BL24"/>
    <mergeCell ref="A25:F25"/>
    <mergeCell ref="G25:BL25"/>
    <mergeCell ref="D40:AB41"/>
    <mergeCell ref="A36:F36"/>
    <mergeCell ref="AC40:AJ41"/>
    <mergeCell ref="G31:BL31"/>
    <mergeCell ref="BW15:DF15"/>
    <mergeCell ref="B11:L11"/>
    <mergeCell ref="N11:AS11"/>
    <mergeCell ref="AU11:BB11"/>
    <mergeCell ref="B12:L12"/>
    <mergeCell ref="N12:AS12"/>
    <mergeCell ref="AU12:BB12"/>
    <mergeCell ref="B14:L14"/>
    <mergeCell ref="N14:AS14"/>
    <mergeCell ref="AU14:BB14"/>
    <mergeCell ref="B15:L15"/>
    <mergeCell ref="N15:AS15"/>
    <mergeCell ref="AU15:BB15"/>
    <mergeCell ref="AE103:AN103"/>
    <mergeCell ref="AO54:AV54"/>
    <mergeCell ref="Y51:AF52"/>
    <mergeCell ref="AG51:AN52"/>
    <mergeCell ref="AO103:BG103"/>
    <mergeCell ref="AG53:AN53"/>
    <mergeCell ref="Y53:AF53"/>
    <mergeCell ref="Y54:AF54"/>
    <mergeCell ref="AO98:BG98"/>
    <mergeCell ref="AO99:BG99"/>
    <mergeCell ref="AO102:BG102"/>
    <mergeCell ref="AO51:AV52"/>
    <mergeCell ref="AO56:AV56"/>
    <mergeCell ref="A58:BL58"/>
    <mergeCell ref="A59:F59"/>
    <mergeCell ref="Y56:AF56"/>
    <mergeCell ref="AG56:AN56"/>
    <mergeCell ref="BE61:BL61"/>
    <mergeCell ref="AW59:BD59"/>
    <mergeCell ref="AO61:AV61"/>
    <mergeCell ref="AE60:AN60"/>
    <mergeCell ref="G71:Y71"/>
    <mergeCell ref="Z71:AD71"/>
    <mergeCell ref="AE71:AN71"/>
    <mergeCell ref="A100:F100"/>
    <mergeCell ref="A42:C42"/>
    <mergeCell ref="A43:C43"/>
    <mergeCell ref="Z61:AD61"/>
    <mergeCell ref="Z60:AD60"/>
    <mergeCell ref="A65:F65"/>
    <mergeCell ref="A64:F64"/>
    <mergeCell ref="G60:Y60"/>
    <mergeCell ref="G61:Y61"/>
    <mergeCell ref="A60:F60"/>
    <mergeCell ref="A61:F61"/>
    <mergeCell ref="A51:X52"/>
    <mergeCell ref="A55:X55"/>
    <mergeCell ref="A53:X53"/>
    <mergeCell ref="A54:X54"/>
    <mergeCell ref="D42:AB42"/>
    <mergeCell ref="D43:AB43"/>
    <mergeCell ref="Z59:AD59"/>
    <mergeCell ref="G59:Y59"/>
    <mergeCell ref="A56:X56"/>
    <mergeCell ref="A62:F63"/>
    <mergeCell ref="A66:F66"/>
    <mergeCell ref="A67:F67"/>
    <mergeCell ref="A71:F71"/>
    <mergeCell ref="G66:Y66"/>
    <mergeCell ref="Z62:AD62"/>
    <mergeCell ref="AE62:AN62"/>
    <mergeCell ref="AO62:AV62"/>
    <mergeCell ref="Z63:AD63"/>
    <mergeCell ref="Z64:AD64"/>
    <mergeCell ref="AW63:BD63"/>
    <mergeCell ref="AW64:BD64"/>
    <mergeCell ref="BE63:BL63"/>
    <mergeCell ref="BE64:BL64"/>
    <mergeCell ref="BE65:BL65"/>
    <mergeCell ref="G63:Y63"/>
    <mergeCell ref="AE63:AN63"/>
    <mergeCell ref="AO63:AV63"/>
    <mergeCell ref="AO64:AV64"/>
    <mergeCell ref="G64:Y64"/>
    <mergeCell ref="G65:Y65"/>
    <mergeCell ref="AO3:BL3"/>
    <mergeCell ref="AO6:BF6"/>
    <mergeCell ref="AO4:BL4"/>
    <mergeCell ref="AO5:BL5"/>
    <mergeCell ref="AS19:BC19"/>
    <mergeCell ref="BD19:BL19"/>
    <mergeCell ref="A8:BL8"/>
    <mergeCell ref="A9:BL9"/>
    <mergeCell ref="B17:L17"/>
    <mergeCell ref="N17:Y17"/>
    <mergeCell ref="AA17:AI17"/>
    <mergeCell ref="AK17:BC17"/>
    <mergeCell ref="BE17:BL17"/>
    <mergeCell ref="B18:L18"/>
    <mergeCell ref="N18:Y18"/>
    <mergeCell ref="AA18:AI18"/>
    <mergeCell ref="AK18:BC18"/>
    <mergeCell ref="BE18:BL18"/>
    <mergeCell ref="G36:BL36"/>
    <mergeCell ref="A38:BL38"/>
    <mergeCell ref="A39:BH39"/>
    <mergeCell ref="A40:C41"/>
    <mergeCell ref="BA40:BH41"/>
    <mergeCell ref="A26:F26"/>
    <mergeCell ref="G26:BL26"/>
    <mergeCell ref="A27:F27"/>
    <mergeCell ref="G27:BL27"/>
    <mergeCell ref="A35:F35"/>
    <mergeCell ref="G35:BL35"/>
    <mergeCell ref="AK40:AR41"/>
    <mergeCell ref="AO1:BL1"/>
    <mergeCell ref="A49:BL49"/>
    <mergeCell ref="A47:C47"/>
    <mergeCell ref="U19:AD19"/>
    <mergeCell ref="AE19:AR19"/>
    <mergeCell ref="AK47:AR47"/>
    <mergeCell ref="AS47:AZ47"/>
    <mergeCell ref="AK46:AR46"/>
    <mergeCell ref="AS46:AZ46"/>
    <mergeCell ref="A33:F33"/>
    <mergeCell ref="T20:W20"/>
    <mergeCell ref="A20:H20"/>
    <mergeCell ref="I20:S20"/>
    <mergeCell ref="G33:BL33"/>
    <mergeCell ref="A19:T19"/>
    <mergeCell ref="A32:F32"/>
    <mergeCell ref="L28:BL28"/>
    <mergeCell ref="A30:BL30"/>
    <mergeCell ref="A31:F31"/>
    <mergeCell ref="AC47:AJ47"/>
    <mergeCell ref="A46:C46"/>
    <mergeCell ref="D46:AB46"/>
    <mergeCell ref="AO2:BL2"/>
    <mergeCell ref="AS43:AZ43"/>
    <mergeCell ref="A69:F69"/>
    <mergeCell ref="AE64:AN64"/>
    <mergeCell ref="Z65:AD65"/>
    <mergeCell ref="Z66:AD66"/>
    <mergeCell ref="Z67:AD67"/>
    <mergeCell ref="Z68:AD68"/>
    <mergeCell ref="BE62:BL62"/>
    <mergeCell ref="AE65:AN65"/>
    <mergeCell ref="AO65:AV65"/>
    <mergeCell ref="BE66:BL66"/>
    <mergeCell ref="BE67:BL67"/>
    <mergeCell ref="AE66:AN66"/>
    <mergeCell ref="AE67:AN67"/>
    <mergeCell ref="AO67:AV67"/>
    <mergeCell ref="AO66:AV66"/>
    <mergeCell ref="AW65:BD65"/>
    <mergeCell ref="AW66:BD66"/>
    <mergeCell ref="AW67:BD67"/>
    <mergeCell ref="AW68:BD68"/>
    <mergeCell ref="AW69:BD69"/>
    <mergeCell ref="AE68:AN68"/>
    <mergeCell ref="AE69:AN69"/>
    <mergeCell ref="AO68:AV68"/>
    <mergeCell ref="AW62:BD62"/>
    <mergeCell ref="W93:AM93"/>
    <mergeCell ref="AO93:BG93"/>
    <mergeCell ref="A94:F94"/>
    <mergeCell ref="G67:Y67"/>
    <mergeCell ref="G68:Y68"/>
    <mergeCell ref="G69:Y69"/>
    <mergeCell ref="G70:Y70"/>
    <mergeCell ref="W96:AM96"/>
    <mergeCell ref="AO96:BG96"/>
    <mergeCell ref="AO70:AV70"/>
    <mergeCell ref="AO72:AV72"/>
    <mergeCell ref="G72:Y72"/>
    <mergeCell ref="AW70:BD70"/>
    <mergeCell ref="Z69:AD69"/>
    <mergeCell ref="Z72:AD72"/>
    <mergeCell ref="W95:AM95"/>
    <mergeCell ref="AO95:BG95"/>
    <mergeCell ref="BE68:BL68"/>
    <mergeCell ref="BE69:BL69"/>
    <mergeCell ref="AO69:AV69"/>
    <mergeCell ref="AO71:AV71"/>
    <mergeCell ref="BE71:BL71"/>
    <mergeCell ref="BE70:BL70"/>
    <mergeCell ref="BE72:BL72"/>
    <mergeCell ref="A70:F70"/>
    <mergeCell ref="A72:F72"/>
    <mergeCell ref="Z70:AD70"/>
    <mergeCell ref="AW72:BD72"/>
    <mergeCell ref="AE70:AN70"/>
    <mergeCell ref="AE72:AN72"/>
    <mergeCell ref="A92:V92"/>
    <mergeCell ref="W92:AM92"/>
    <mergeCell ref="AO92:BG92"/>
    <mergeCell ref="A82:F82"/>
    <mergeCell ref="G82:Y82"/>
    <mergeCell ref="Z82:AD82"/>
    <mergeCell ref="A83:F83"/>
    <mergeCell ref="G83:Y83"/>
    <mergeCell ref="A84:F84"/>
    <mergeCell ref="G84:Y84"/>
    <mergeCell ref="Z84:AD84"/>
    <mergeCell ref="AE84:AN84"/>
    <mergeCell ref="AW84:BD84"/>
    <mergeCell ref="BE84:BL84"/>
    <mergeCell ref="A85:F85"/>
    <mergeCell ref="G85:Y85"/>
    <mergeCell ref="AW85:BD85"/>
    <mergeCell ref="BE85:BL85"/>
    <mergeCell ref="A86:F86"/>
    <mergeCell ref="G86:Y86"/>
    <mergeCell ref="Z86:AD86"/>
    <mergeCell ref="AE86:AN86"/>
    <mergeCell ref="AW86:BD86"/>
    <mergeCell ref="BE86:BL86"/>
    <mergeCell ref="A87:F87"/>
    <mergeCell ref="G87:Y87"/>
    <mergeCell ref="AW87:BD87"/>
    <mergeCell ref="BE87:BL87"/>
    <mergeCell ref="A90:F90"/>
    <mergeCell ref="G90:Y90"/>
    <mergeCell ref="Z90:AD90"/>
    <mergeCell ref="AE90:AN90"/>
    <mergeCell ref="AO90:AV90"/>
    <mergeCell ref="AW90:BD90"/>
    <mergeCell ref="BE90:BL90"/>
    <mergeCell ref="A44:C44"/>
    <mergeCell ref="D44:AB44"/>
    <mergeCell ref="AS44:AZ44"/>
    <mergeCell ref="BA44:BH44"/>
    <mergeCell ref="AC44:AJ44"/>
    <mergeCell ref="AK44:AR44"/>
    <mergeCell ref="AW71:BD71"/>
    <mergeCell ref="A88:F88"/>
    <mergeCell ref="G88:Y88"/>
    <mergeCell ref="Z88:AD88"/>
    <mergeCell ref="AE88:AN88"/>
    <mergeCell ref="AW88:BD88"/>
    <mergeCell ref="BE88:BL88"/>
    <mergeCell ref="A89:F89"/>
    <mergeCell ref="G89:Y89"/>
    <mergeCell ref="AW89:BD89"/>
    <mergeCell ref="BE89:BL89"/>
  </mergeCells>
  <phoneticPr fontId="0" type="noConversion"/>
  <conditionalFormatting sqref="G107:L107">
    <cfRule type="cellIs" dxfId="2" priority="2" stopIfTrue="1" operator="equal">
      <formula>$G61</formula>
    </cfRule>
  </conditionalFormatting>
  <conditionalFormatting sqref="D47:I47">
    <cfRule type="cellIs" dxfId="1" priority="3" stopIfTrue="1" operator="equal">
      <formula>$D43</formula>
    </cfRule>
  </conditionalFormatting>
  <conditionalFormatting sqref="B64:F69 A64:A72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999" orientation="landscape" r:id="rId1"/>
  <headerFooter alignWithMargins="0"/>
  <rowBreaks count="1" manualBreakCount="1">
    <brk id="37" min="1" max="64" man="1"/>
  </rowBreaks>
  <legacyDrawing r:id="rId2"/>
  <oleObjects>
    <oleObject progId="Word.Document.12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2020-03-12T06:49:43Z</cp:lastPrinted>
  <dcterms:created xsi:type="dcterms:W3CDTF">2016-08-15T09:54:21Z</dcterms:created>
  <dcterms:modified xsi:type="dcterms:W3CDTF">2020-03-12T06:50:04Z</dcterms:modified>
</cp:coreProperties>
</file>