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" sheetId="2" r:id="rId1"/>
  </sheets>
  <definedNames>
    <definedName name="_xlnm.Print_Area" localSheetId="0">КПК!$A$1:$BM$84</definedName>
  </definedNames>
  <calcPr calcId="152511" refMode="R1C1"/>
</workbook>
</file>

<file path=xl/calcChain.xml><?xml version="1.0" encoding="utf-8"?>
<calcChain xmlns="http://schemas.openxmlformats.org/spreadsheetml/2006/main">
  <c r="BE63" i="2" l="1"/>
  <c r="BE64" i="2"/>
  <c r="BE65" i="2"/>
  <c r="BE66" i="2"/>
  <c r="BE67" i="2"/>
  <c r="BE68" i="2"/>
  <c r="BE69" i="2"/>
  <c r="BE62" i="2"/>
  <c r="AW66" i="2"/>
  <c r="AK44" i="2"/>
  <c r="BA42" i="2"/>
  <c r="AO52" i="2"/>
  <c r="AG53" i="2"/>
  <c r="D42" i="2"/>
  <c r="AW78" i="2"/>
  <c r="BE78" i="2" s="1"/>
  <c r="G77" i="2"/>
  <c r="BE76" i="2"/>
  <c r="G75" i="2"/>
  <c r="AW74" i="2"/>
  <c r="BE74" i="2" s="1"/>
  <c r="G73" i="2"/>
  <c r="BE72" i="2"/>
  <c r="G71" i="2"/>
  <c r="N14" i="2"/>
  <c r="Y53" i="2"/>
  <c r="AO53" i="2" s="1"/>
  <c r="BA43" i="2"/>
  <c r="U19" i="2"/>
  <c r="BA44" i="2" l="1"/>
</calcChain>
</file>

<file path=xl/sharedStrings.xml><?xml version="1.0" encoding="utf-8"?>
<sst xmlns="http://schemas.openxmlformats.org/spreadsheetml/2006/main" count="159" uniqueCount="123">
  <si>
    <t>ЗАТВЕРДЖЕНО</t>
  </si>
  <si>
    <t>Наказ / розпорядчий документ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</si>
  <si>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</si>
  <si>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</si>
  <si>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</si>
  <si>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</si>
  <si>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</si>
  <si>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</si>
  <si>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</si>
  <si>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</si>
  <si>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</si>
  <si>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</si>
  <si>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</si>
  <si>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</si>
  <si>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</si>
  <si>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</si>
  <si>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</si>
  <si>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</si>
  <si>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</si>
  <si>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</si>
  <si>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</si>
  <si>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</si>
  <si>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</si>
  <si>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</si>
  <si>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</si>
  <si>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</si>
  <si>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</si>
  <si>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</si>
  <si>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</si>
  <si>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</si>
  <si>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</si>
  <si>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</si>
  <si>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</si>
  <si>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</si>
  <si>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</si>
  <si>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</si>
  <si>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</si>
  <si>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</si>
  <si>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</si>
  <si>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</si>
  <si>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</si>
  <si>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</si>
  <si>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zp</t>
  </si>
  <si>
    <t>УСЬОГО</t>
  </si>
  <si>
    <t>(грн)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</si>
  <si>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</si>
  <si>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</si>
  <si>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Затрат</t>
  </si>
  <si>
    <t>Продукту</t>
  </si>
  <si>
    <t>Ефективності</t>
  </si>
  <si>
    <t/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</si>
  <si>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</si>
  <si>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</si>
  <si>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</si>
  <si>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</si>
  <si>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%</t>
  </si>
  <si>
    <t>Забезпечення заходів  охорони та раціонального використання природних ресурсів</t>
  </si>
  <si>
    <t>Розчистка водовідвідних канав</t>
  </si>
  <si>
    <t>обсяг видатків на розчистку водовідвідних  канав</t>
  </si>
  <si>
    <t>кількість м.кан очищення водовідвідних канав</t>
  </si>
  <si>
    <t>середня  вартість  м.кан очищення водовідвідних  канав</t>
  </si>
  <si>
    <t xml:space="preserve">обсяг видатків /кіль-сть м кан </t>
  </si>
  <si>
    <t>план</t>
  </si>
  <si>
    <t>темп зростання обсягу видатків  в порівнянні з минулим роком</t>
  </si>
  <si>
    <t>тис.грн.</t>
  </si>
  <si>
    <t>Завдання 1  Розчистка водовідвідних канав</t>
  </si>
  <si>
    <t>метрів/ пагонних</t>
  </si>
  <si>
    <t>темп зростання обсягу видатків на розчистку водовідвідних канав в порівнянні з минулим роком</t>
  </si>
  <si>
    <t>Охорона та раціональне використання природних ресурсів</t>
  </si>
  <si>
    <t>22  січня_2020  №_3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</si>
  <si>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</si>
  <si>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</si>
  <si>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</si>
  <si>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</si>
  <si>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</si>
  <si>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</si>
  <si>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</si>
  <si>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</si>
  <si>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</si>
  <si>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</si>
  <si>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</si>
  <si>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</si>
  <si>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обсяг видатків у 2020 році/ обсяг видатків у 2019 році</t>
  </si>
  <si>
    <t xml:space="preserve">обсяг видатків у 2020 році/ обсяг видатків у 2019 році *  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</si>
  <si>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</si>
  <si>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</si>
  <si>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</si>
  <si>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</si>
  <si>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</si>
  <si>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</si>
  <si>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</si>
  <si>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2.1</t>
  </si>
  <si>
    <t>2.1.1</t>
  </si>
  <si>
    <t>обсяг видатків на ліквідацію стихійних сміттезвалищ</t>
  </si>
  <si>
    <t>тис.грн</t>
  </si>
  <si>
    <t>2.2</t>
  </si>
  <si>
    <t>2.2.1</t>
  </si>
  <si>
    <t>кількість сміття, що планується вивезти при ліквідації сміттєзвалищ</t>
  </si>
  <si>
    <t>м3</t>
  </si>
  <si>
    <t>2.3</t>
  </si>
  <si>
    <t>2.3.1</t>
  </si>
  <si>
    <t xml:space="preserve">середня  вартість </t>
  </si>
  <si>
    <t>грн./ м³</t>
  </si>
  <si>
    <t>розрахунок обсяг видатків /кіль-сть сміття</t>
  </si>
  <si>
    <t>2.4</t>
  </si>
  <si>
    <t>2.4.1</t>
  </si>
  <si>
    <t>Ліквідація стихійних сміттезвалищ</t>
  </si>
  <si>
    <t>Завдання 2 Ліквідація стихійних сміттезвалищ</t>
  </si>
  <si>
    <t>МЦП "Охрона навколишнього природного серидовища Ніжинської міської ОТГ"</t>
  </si>
  <si>
    <t>Конституція України;  Бюджетний  кодекс  України, Закон України  «Про державний  бюджет  України на 2020 рік», Постанова Кабінету Міністрів України №1147 від 17.09.1996р.(зі змінами) «Про затвердження переліку видів діяльності, що належать до природоохоронних заходів», рішення сесії Ніжинської міської ради №8-65/2019 від 24.12.2019р. "Про бюджет Ніжинської міської ОТГ на 2020 рік".</t>
  </si>
  <si>
    <t>0511</t>
  </si>
  <si>
    <t>1</t>
  </si>
  <si>
    <t>1.1</t>
  </si>
  <si>
    <t>1.1.1</t>
  </si>
  <si>
    <t>1.2</t>
  </si>
  <si>
    <t>1.3</t>
  </si>
  <si>
    <t>1.3.1</t>
  </si>
  <si>
    <t>1.4</t>
  </si>
  <si>
    <t>1.4.1</t>
  </si>
  <si>
    <t>1.4.2</t>
  </si>
  <si>
    <t xml:space="preserve"> Кошторис на 2020    рішення сесії №8-65/2019</t>
  </si>
  <si>
    <t>Заступник начальника фінансового управління</t>
  </si>
  <si>
    <t>М.Б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</si>
</sst>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3" fillId="0" borderId="0" xfId="0" applyFont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9" fontId="2" fillId="2" borderId="6" xfId="0" applyNumberFormat="1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9" fontId="2" fillId="2" borderId="6" xfId="0" applyNumberFormat="1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9" fontId="2" fillId="3" borderId="6" xfId="0" applyNumberFormat="1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166" fontId="3" fillId="0" borderId="6" xfId="0" applyNumberFormat="1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8" fillId="0" borderId="7" xfId="0" quotePrefix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7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43</xdr:col>
          <xdr:colOff>19050</xdr:colOff>
          <xdr:row>28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102"/>
  <sheetViews>
    <sheetView tabSelected="1" view="pageBreakPreview" zoomScale="85" zoomScaleNormal="85" zoomScaleSheetLayoutView="85" workbookViewId="0">
      <selection activeCell="Y82" sqref="Y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110" ht="33" customHeight="1" x14ac:dyDescent="0.2">
      <c r="AO1" s="139" t="s">
        <v>45</v>
      </c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1:110" ht="15.95" customHeight="1" x14ac:dyDescent="0.2">
      <c r="AO2" s="140" t="s">
        <v>0</v>
      </c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1:110" ht="15" customHeight="1" x14ac:dyDescent="0.2">
      <c r="AO3" s="140" t="s">
        <v>1</v>
      </c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1:110" ht="39.75" customHeight="1" x14ac:dyDescent="0.2">
      <c r="AO4" s="177" t="s">
        <v>46</v>
      </c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</row>
    <row r="5" spans="1:110" x14ac:dyDescent="0.2">
      <c r="AO5" s="187" t="s">
        <v>23</v>
      </c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</row>
    <row r="6" spans="1:110" ht="23.25" customHeight="1" x14ac:dyDescent="0.2">
      <c r="AO6" s="176" t="s">
        <v>69</v>
      </c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</row>
    <row r="8" spans="1:110" ht="15.75" customHeight="1" x14ac:dyDescent="0.2">
      <c r="A8" s="188" t="s">
        <v>24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</row>
    <row r="9" spans="1:110" ht="15.75" customHeight="1" x14ac:dyDescent="0.2">
      <c r="A9" s="188" t="s">
        <v>70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</row>
    <row r="10" spans="1:110" ht="6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110" ht="18.75" customHeight="1" x14ac:dyDescent="0.2">
      <c r="A11" s="33" t="s">
        <v>71</v>
      </c>
      <c r="B11" s="189">
        <v>1200000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34"/>
      <c r="N11" s="194" t="s">
        <v>46</v>
      </c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35"/>
      <c r="AU11" s="189">
        <v>32009931</v>
      </c>
      <c r="AV11" s="189"/>
      <c r="AW11" s="189"/>
      <c r="AX11" s="189"/>
      <c r="AY11" s="189"/>
      <c r="AZ11" s="189"/>
      <c r="BA11" s="189"/>
      <c r="BB11" s="189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110" ht="27" customHeight="1" x14ac:dyDescent="0.2">
      <c r="A12" s="36"/>
      <c r="B12" s="193" t="s">
        <v>72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36"/>
      <c r="N12" s="195" t="s">
        <v>73</v>
      </c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36"/>
      <c r="AU12" s="193" t="s">
        <v>74</v>
      </c>
      <c r="AV12" s="193"/>
      <c r="AW12" s="193"/>
      <c r="AX12" s="193"/>
      <c r="AY12" s="193"/>
      <c r="AZ12" s="193"/>
      <c r="BA12" s="193"/>
      <c r="BB12" s="193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110" ht="20.2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 s="37"/>
      <c r="BF13" s="37"/>
      <c r="BG13" s="37"/>
      <c r="BH13" s="37"/>
      <c r="BI13" s="37"/>
      <c r="BJ13" s="37"/>
      <c r="BK13" s="37"/>
      <c r="BL13" s="37"/>
    </row>
    <row r="14" spans="1:110" ht="24" customHeight="1" x14ac:dyDescent="0.2">
      <c r="A14" s="38" t="s">
        <v>6</v>
      </c>
      <c r="B14" s="189">
        <v>1210000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34"/>
      <c r="N14" s="194" t="str">
        <f>N11</f>
        <v>Управління житлово-комунального господарства та будівництва Ніжинської міської ради</v>
      </c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35"/>
      <c r="AU14" s="189">
        <v>32009931</v>
      </c>
      <c r="AV14" s="190"/>
      <c r="AW14" s="190"/>
      <c r="AX14" s="190"/>
      <c r="AY14" s="190"/>
      <c r="AZ14" s="190"/>
      <c r="BA14" s="190"/>
      <c r="BB14" s="190"/>
      <c r="BC14" s="39"/>
      <c r="BD14" s="39"/>
      <c r="BE14" s="39"/>
      <c r="BF14" s="39"/>
      <c r="BG14" s="39"/>
      <c r="BH14" s="39"/>
      <c r="BI14" s="39"/>
      <c r="BJ14" s="39"/>
      <c r="BK14" s="39"/>
      <c r="BL14" s="40"/>
    </row>
    <row r="15" spans="1:110" ht="22.5" customHeight="1" x14ac:dyDescent="0.2">
      <c r="A15" s="41"/>
      <c r="B15" s="193" t="s">
        <v>72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36"/>
      <c r="N15" s="195" t="s">
        <v>75</v>
      </c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36"/>
      <c r="AU15" s="193" t="s">
        <v>74</v>
      </c>
      <c r="AV15" s="193"/>
      <c r="AW15" s="193"/>
      <c r="AX15" s="193"/>
      <c r="AY15" s="193"/>
      <c r="AZ15" s="193"/>
      <c r="BA15" s="193"/>
      <c r="BB15" s="193"/>
      <c r="BC15" s="42"/>
      <c r="BD15" s="42"/>
      <c r="BE15" s="42"/>
      <c r="BF15" s="42"/>
      <c r="BG15" s="42"/>
      <c r="BH15" s="42"/>
      <c r="BI15" s="42"/>
      <c r="BJ15" s="42"/>
      <c r="BK15" s="43"/>
      <c r="BL15" s="42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</row>
    <row r="16" spans="1:110" ht="6.7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33" customHeight="1" x14ac:dyDescent="0.2">
      <c r="A17" s="33" t="s">
        <v>76</v>
      </c>
      <c r="B17" s="189">
        <v>1218311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/>
      <c r="N17" s="189">
        <v>8311</v>
      </c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39"/>
      <c r="AA17" s="191" t="s">
        <v>110</v>
      </c>
      <c r="AB17" s="191"/>
      <c r="AC17" s="191"/>
      <c r="AD17" s="191"/>
      <c r="AE17" s="191"/>
      <c r="AF17" s="191"/>
      <c r="AG17" s="191"/>
      <c r="AH17" s="191"/>
      <c r="AI17" s="191"/>
      <c r="AJ17" s="39"/>
      <c r="AK17" s="192" t="s">
        <v>68</v>
      </c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39"/>
      <c r="BE17" s="189" t="s">
        <v>77</v>
      </c>
      <c r="BF17" s="190"/>
      <c r="BG17" s="190"/>
      <c r="BH17" s="190"/>
      <c r="BI17" s="190"/>
      <c r="BJ17" s="190"/>
      <c r="BK17" s="190"/>
      <c r="BL17" s="190"/>
    </row>
    <row r="18" spans="1:64" ht="32.25" customHeight="1" x14ac:dyDescent="0.2">
      <c r="A18"/>
      <c r="B18" s="193" t="s">
        <v>72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/>
      <c r="N18" s="193" t="s">
        <v>78</v>
      </c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42"/>
      <c r="AA18" s="196" t="s">
        <v>79</v>
      </c>
      <c r="AB18" s="196"/>
      <c r="AC18" s="196"/>
      <c r="AD18" s="196"/>
      <c r="AE18" s="196"/>
      <c r="AF18" s="196"/>
      <c r="AG18" s="196"/>
      <c r="AH18" s="196"/>
      <c r="AI18" s="196"/>
      <c r="AJ18" s="42"/>
      <c r="AK18" s="197" t="s">
        <v>80</v>
      </c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42"/>
      <c r="BE18" s="193" t="s">
        <v>81</v>
      </c>
      <c r="BF18" s="193"/>
      <c r="BG18" s="193"/>
      <c r="BH18" s="193"/>
      <c r="BI18" s="193"/>
      <c r="BJ18" s="193"/>
      <c r="BK18" s="193"/>
      <c r="BL18" s="193"/>
    </row>
    <row r="19" spans="1:64" ht="24.95" customHeight="1" x14ac:dyDescent="0.2">
      <c r="A19" s="151" t="s">
        <v>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42">
        <f>AS19+I20</f>
        <v>562900</v>
      </c>
      <c r="V19" s="142"/>
      <c r="W19" s="142"/>
      <c r="X19" s="142"/>
      <c r="Y19" s="142"/>
      <c r="Z19" s="142"/>
      <c r="AA19" s="142"/>
      <c r="AB19" s="142"/>
      <c r="AC19" s="142"/>
      <c r="AD19" s="142"/>
      <c r="AE19" s="143" t="s">
        <v>27</v>
      </c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2">
        <v>0</v>
      </c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6" t="s">
        <v>26</v>
      </c>
      <c r="BE19" s="146"/>
      <c r="BF19" s="146"/>
      <c r="BG19" s="146"/>
      <c r="BH19" s="146"/>
      <c r="BI19" s="146"/>
      <c r="BJ19" s="146"/>
      <c r="BK19" s="146"/>
      <c r="BL19" s="146"/>
    </row>
    <row r="20" spans="1:64" ht="24.95" customHeight="1" x14ac:dyDescent="0.2">
      <c r="A20" s="146" t="s">
        <v>25</v>
      </c>
      <c r="B20" s="146"/>
      <c r="C20" s="146"/>
      <c r="D20" s="146"/>
      <c r="E20" s="146"/>
      <c r="F20" s="146"/>
      <c r="G20" s="146"/>
      <c r="H20" s="146"/>
      <c r="I20" s="147">
        <v>562900</v>
      </c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6" t="s">
        <v>29</v>
      </c>
      <c r="U20" s="146"/>
      <c r="V20" s="146"/>
      <c r="W20" s="146"/>
      <c r="X20" s="9"/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10"/>
      <c r="AP20" s="10"/>
      <c r="AQ20" s="10"/>
      <c r="AR20" s="10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0"/>
      <c r="BE20" s="10"/>
      <c r="BF20" s="10"/>
      <c r="BG20" s="10"/>
      <c r="BH20" s="10"/>
      <c r="BI20" s="10"/>
      <c r="BJ20" s="7"/>
      <c r="BK20" s="7"/>
      <c r="BL20" s="7"/>
    </row>
    <row r="21" spans="1:64" ht="9" customHeight="1" x14ac:dyDescent="0.2">
      <c r="A21" s="6"/>
      <c r="B21" s="6"/>
      <c r="C21" s="6"/>
      <c r="D21" s="6"/>
      <c r="E21" s="6"/>
      <c r="F21" s="6"/>
      <c r="G21" s="6"/>
      <c r="H21" s="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6"/>
      <c r="U21" s="6"/>
      <c r="V21" s="6"/>
      <c r="W21" s="6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0"/>
      <c r="BE21" s="10"/>
      <c r="BF21" s="10"/>
      <c r="BG21" s="10"/>
      <c r="BH21" s="10"/>
      <c r="BI21" s="10"/>
      <c r="BJ21" s="7"/>
      <c r="BK21" s="7"/>
      <c r="BL21" s="7"/>
    </row>
    <row r="22" spans="1:64" ht="15.75" customHeight="1" x14ac:dyDescent="0.2">
      <c r="A22" s="140" t="s">
        <v>28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</row>
    <row r="23" spans="1:64" ht="69.75" customHeight="1" x14ac:dyDescent="0.2">
      <c r="A23" s="174" t="s">
        <v>109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</row>
    <row r="24" spans="1:64" ht="18" customHeight="1" x14ac:dyDescent="0.2">
      <c r="A24" s="146" t="s">
        <v>84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</row>
    <row r="25" spans="1:64" ht="18.75" customHeight="1" x14ac:dyDescent="0.2">
      <c r="A25" s="154" t="s">
        <v>36</v>
      </c>
      <c r="B25" s="154"/>
      <c r="C25" s="154"/>
      <c r="D25" s="154"/>
      <c r="E25" s="154"/>
      <c r="F25" s="154"/>
      <c r="G25" s="159" t="s">
        <v>85</v>
      </c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1"/>
    </row>
    <row r="26" spans="1:64" ht="18.75" customHeight="1" x14ac:dyDescent="0.2">
      <c r="A26" s="152">
        <v>1</v>
      </c>
      <c r="B26" s="152"/>
      <c r="C26" s="152"/>
      <c r="D26" s="152"/>
      <c r="E26" s="152"/>
      <c r="F26" s="152"/>
      <c r="G26" s="159">
        <v>2</v>
      </c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1"/>
    </row>
    <row r="27" spans="1:64" ht="18.75" customHeight="1" x14ac:dyDescent="0.2">
      <c r="A27" s="145">
        <v>1</v>
      </c>
      <c r="B27" s="145"/>
      <c r="C27" s="145"/>
      <c r="D27" s="145"/>
      <c r="E27" s="145"/>
      <c r="F27" s="145"/>
      <c r="G27" s="198" t="s">
        <v>56</v>
      </c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200"/>
    </row>
    <row r="28" spans="1:64" ht="20.25" customHeight="1" x14ac:dyDescent="0.2">
      <c r="A28" s="175" t="s">
        <v>86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</row>
    <row r="29" spans="1:64" ht="8.2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4" ht="15.75" customHeight="1" x14ac:dyDescent="0.2">
      <c r="A30" s="146" t="s">
        <v>87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</row>
    <row r="31" spans="1:64" ht="27.75" customHeight="1" x14ac:dyDescent="0.2">
      <c r="A31" s="154" t="s">
        <v>36</v>
      </c>
      <c r="B31" s="154"/>
      <c r="C31" s="154"/>
      <c r="D31" s="154"/>
      <c r="E31" s="154"/>
      <c r="F31" s="154"/>
      <c r="G31" s="159" t="s">
        <v>30</v>
      </c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1"/>
    </row>
    <row r="32" spans="1:64" ht="15.75" x14ac:dyDescent="0.2">
      <c r="A32" s="152">
        <v>1</v>
      </c>
      <c r="B32" s="152"/>
      <c r="C32" s="152"/>
      <c r="D32" s="152"/>
      <c r="E32" s="152"/>
      <c r="F32" s="152"/>
      <c r="G32" s="159">
        <v>2</v>
      </c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1"/>
    </row>
    <row r="33" spans="1:79" ht="10.5" hidden="1" customHeight="1" x14ac:dyDescent="0.2">
      <c r="A33" s="145" t="s">
        <v>10</v>
      </c>
      <c r="B33" s="145"/>
      <c r="C33" s="145"/>
      <c r="D33" s="145"/>
      <c r="E33" s="145"/>
      <c r="F33" s="145"/>
      <c r="G33" s="148" t="s">
        <v>11</v>
      </c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50"/>
      <c r="CA33" s="1" t="s">
        <v>15</v>
      </c>
    </row>
    <row r="34" spans="1:79" ht="29.25" customHeight="1" x14ac:dyDescent="0.2">
      <c r="A34" s="145">
        <v>1</v>
      </c>
      <c r="B34" s="145"/>
      <c r="C34" s="145"/>
      <c r="D34" s="145"/>
      <c r="E34" s="145"/>
      <c r="F34" s="145"/>
      <c r="G34" s="171" t="s">
        <v>57</v>
      </c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3"/>
      <c r="CA34" s="1" t="s">
        <v>16</v>
      </c>
    </row>
    <row r="35" spans="1:7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79" ht="15.75" customHeight="1" x14ac:dyDescent="0.2">
      <c r="A36" s="140" t="s">
        <v>88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</row>
    <row r="37" spans="1:79" ht="15" customHeight="1" x14ac:dyDescent="0.2">
      <c r="A37" s="158" t="s">
        <v>44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5"/>
      <c r="BJ37" s="5"/>
      <c r="BK37" s="5"/>
      <c r="BL37" s="5"/>
    </row>
    <row r="38" spans="1:79" ht="15.95" customHeight="1" x14ac:dyDescent="0.2">
      <c r="A38" s="152" t="s">
        <v>36</v>
      </c>
      <c r="B38" s="152"/>
      <c r="C38" s="152"/>
      <c r="D38" s="164" t="s">
        <v>33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6"/>
      <c r="AC38" s="170" t="s">
        <v>37</v>
      </c>
      <c r="AD38" s="170"/>
      <c r="AE38" s="170"/>
      <c r="AF38" s="170"/>
      <c r="AG38" s="170"/>
      <c r="AH38" s="170"/>
      <c r="AI38" s="170"/>
      <c r="AJ38" s="170"/>
      <c r="AK38" s="170" t="s">
        <v>38</v>
      </c>
      <c r="AL38" s="170"/>
      <c r="AM38" s="170"/>
      <c r="AN38" s="170"/>
      <c r="AO38" s="170"/>
      <c r="AP38" s="170"/>
      <c r="AQ38" s="170"/>
      <c r="AR38" s="170"/>
      <c r="AS38" s="152" t="s">
        <v>34</v>
      </c>
      <c r="AT38" s="152"/>
      <c r="AU38" s="152"/>
      <c r="AV38" s="152"/>
      <c r="AW38" s="152"/>
      <c r="AX38" s="152"/>
      <c r="AY38" s="152"/>
      <c r="AZ38" s="152"/>
      <c r="BA38" s="152" t="s">
        <v>35</v>
      </c>
      <c r="BB38" s="152"/>
      <c r="BC38" s="152"/>
      <c r="BD38" s="152"/>
      <c r="BE38" s="152"/>
      <c r="BF38" s="152"/>
      <c r="BG38" s="152"/>
      <c r="BH38" s="152"/>
    </row>
    <row r="39" spans="1:79" ht="29.1" customHeight="1" x14ac:dyDescent="0.2">
      <c r="A39" s="152"/>
      <c r="B39" s="152"/>
      <c r="C39" s="152"/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9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79" ht="15.75" x14ac:dyDescent="0.2">
      <c r="A40" s="152">
        <v>1</v>
      </c>
      <c r="B40" s="152"/>
      <c r="C40" s="152"/>
      <c r="D40" s="73">
        <v>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5"/>
      <c r="AC40" s="170">
        <v>3</v>
      </c>
      <c r="AD40" s="170"/>
      <c r="AE40" s="170"/>
      <c r="AF40" s="170"/>
      <c r="AG40" s="170"/>
      <c r="AH40" s="170"/>
      <c r="AI40" s="170"/>
      <c r="AJ40" s="170"/>
      <c r="AK40" s="170">
        <v>4</v>
      </c>
      <c r="AL40" s="170"/>
      <c r="AM40" s="170"/>
      <c r="AN40" s="170"/>
      <c r="AO40" s="170"/>
      <c r="AP40" s="170"/>
      <c r="AQ40" s="170"/>
      <c r="AR40" s="170"/>
      <c r="AS40" s="152">
        <v>5</v>
      </c>
      <c r="AT40" s="152"/>
      <c r="AU40" s="152"/>
      <c r="AV40" s="152"/>
      <c r="AW40" s="152"/>
      <c r="AX40" s="152"/>
      <c r="AY40" s="152"/>
      <c r="AZ40" s="152"/>
      <c r="BA40" s="152">
        <v>6</v>
      </c>
      <c r="BB40" s="152"/>
      <c r="BC40" s="152"/>
      <c r="BD40" s="152"/>
      <c r="BE40" s="152"/>
      <c r="BF40" s="152"/>
      <c r="BG40" s="152"/>
      <c r="BH40" s="152"/>
    </row>
    <row r="41" spans="1:79" s="4" customFormat="1" hidden="1" x14ac:dyDescent="0.2">
      <c r="A41" s="145" t="s">
        <v>10</v>
      </c>
      <c r="B41" s="145"/>
      <c r="C41" s="145"/>
      <c r="D41" s="70" t="s">
        <v>11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2"/>
      <c r="AC41" s="183" t="s">
        <v>12</v>
      </c>
      <c r="AD41" s="183"/>
      <c r="AE41" s="183"/>
      <c r="AF41" s="183"/>
      <c r="AG41" s="183"/>
      <c r="AH41" s="183"/>
      <c r="AI41" s="183"/>
      <c r="AJ41" s="183"/>
      <c r="AK41" s="183" t="s">
        <v>13</v>
      </c>
      <c r="AL41" s="183"/>
      <c r="AM41" s="183"/>
      <c r="AN41" s="183"/>
      <c r="AO41" s="183"/>
      <c r="AP41" s="183"/>
      <c r="AQ41" s="183"/>
      <c r="AR41" s="183"/>
      <c r="AS41" s="162" t="s">
        <v>31</v>
      </c>
      <c r="AT41" s="163"/>
      <c r="AU41" s="163"/>
      <c r="AV41" s="163"/>
      <c r="AW41" s="163"/>
      <c r="AX41" s="163"/>
      <c r="AY41" s="163"/>
      <c r="AZ41" s="163"/>
      <c r="BA41" s="162" t="s">
        <v>32</v>
      </c>
      <c r="BB41" s="163"/>
      <c r="BC41" s="163"/>
      <c r="BD41" s="163"/>
      <c r="BE41" s="163"/>
      <c r="BF41" s="163"/>
      <c r="BG41" s="163"/>
      <c r="BH41" s="163"/>
      <c r="CA41" s="4" t="s">
        <v>17</v>
      </c>
    </row>
    <row r="42" spans="1:79" s="4" customFormat="1" ht="21.75" customHeight="1" x14ac:dyDescent="0.2">
      <c r="A42" s="70">
        <v>1</v>
      </c>
      <c r="B42" s="71"/>
      <c r="C42" s="72"/>
      <c r="D42" s="73" t="str">
        <f>G34</f>
        <v>Розчистка водовідвідних канав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5"/>
      <c r="AC42" s="80"/>
      <c r="AD42" s="81"/>
      <c r="AE42" s="81"/>
      <c r="AF42" s="81"/>
      <c r="AG42" s="81"/>
      <c r="AH42" s="81"/>
      <c r="AI42" s="81"/>
      <c r="AJ42" s="82"/>
      <c r="AK42" s="80">
        <v>500000</v>
      </c>
      <c r="AL42" s="81"/>
      <c r="AM42" s="81"/>
      <c r="AN42" s="81"/>
      <c r="AO42" s="81"/>
      <c r="AP42" s="81"/>
      <c r="AQ42" s="81"/>
      <c r="AR42" s="82"/>
      <c r="AS42" s="76"/>
      <c r="AT42" s="77"/>
      <c r="AU42" s="77"/>
      <c r="AV42" s="77"/>
      <c r="AW42" s="77"/>
      <c r="AX42" s="77"/>
      <c r="AY42" s="77"/>
      <c r="AZ42" s="78"/>
      <c r="BA42" s="79">
        <f>AC42+AK42</f>
        <v>500000</v>
      </c>
      <c r="BB42" s="77"/>
      <c r="BC42" s="77"/>
      <c r="BD42" s="77"/>
      <c r="BE42" s="77"/>
      <c r="BF42" s="77"/>
      <c r="BG42" s="77"/>
      <c r="BH42" s="78"/>
    </row>
    <row r="43" spans="1:79" s="4" customFormat="1" ht="24" customHeight="1" x14ac:dyDescent="0.2">
      <c r="A43" s="70">
        <v>2</v>
      </c>
      <c r="B43" s="71"/>
      <c r="C43" s="72"/>
      <c r="D43" s="73" t="s">
        <v>106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0"/>
      <c r="AD43" s="81"/>
      <c r="AE43" s="81"/>
      <c r="AF43" s="81"/>
      <c r="AG43" s="81"/>
      <c r="AH43" s="81"/>
      <c r="AI43" s="81"/>
      <c r="AJ43" s="82"/>
      <c r="AK43" s="80">
        <v>62900</v>
      </c>
      <c r="AL43" s="81"/>
      <c r="AM43" s="81"/>
      <c r="AN43" s="81"/>
      <c r="AO43" s="81"/>
      <c r="AP43" s="81"/>
      <c r="AQ43" s="81"/>
      <c r="AR43" s="82"/>
      <c r="AS43" s="76"/>
      <c r="AT43" s="77"/>
      <c r="AU43" s="77"/>
      <c r="AV43" s="77"/>
      <c r="AW43" s="77"/>
      <c r="AX43" s="77"/>
      <c r="AY43" s="77"/>
      <c r="AZ43" s="78"/>
      <c r="BA43" s="79">
        <f>AC43+AK43</f>
        <v>62900</v>
      </c>
      <c r="BB43" s="77"/>
      <c r="BC43" s="77"/>
      <c r="BD43" s="77"/>
      <c r="BE43" s="77"/>
      <c r="BF43" s="77"/>
      <c r="BG43" s="77"/>
      <c r="BH43" s="78"/>
    </row>
    <row r="44" spans="1:79" s="4" customFormat="1" ht="15.75" x14ac:dyDescent="0.2">
      <c r="A44" s="141"/>
      <c r="B44" s="141"/>
      <c r="C44" s="141"/>
      <c r="D44" s="179" t="s">
        <v>43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1"/>
      <c r="AC44" s="144"/>
      <c r="AD44" s="144"/>
      <c r="AE44" s="144"/>
      <c r="AF44" s="144"/>
      <c r="AG44" s="144"/>
      <c r="AH44" s="144"/>
      <c r="AI44" s="144"/>
      <c r="AJ44" s="144"/>
      <c r="AK44" s="144">
        <f>SUM(AK42:AR43)</f>
        <v>562900</v>
      </c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79">
        <f>SUM(BA42:BH43)</f>
        <v>562900</v>
      </c>
      <c r="BB44" s="77"/>
      <c r="BC44" s="77"/>
      <c r="BD44" s="77"/>
      <c r="BE44" s="77"/>
      <c r="BF44" s="77"/>
      <c r="BG44" s="77"/>
      <c r="BH44" s="78"/>
      <c r="CA44" s="4" t="s">
        <v>18</v>
      </c>
    </row>
    <row r="46" spans="1:79" ht="15.75" customHeight="1" x14ac:dyDescent="0.2">
      <c r="A46" s="140" t="s">
        <v>89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</row>
    <row r="47" spans="1:79" ht="15" customHeight="1" x14ac:dyDescent="0.2">
      <c r="A47" s="182" t="s">
        <v>44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79" ht="15.95" customHeight="1" x14ac:dyDescent="0.2">
      <c r="A48" s="164" t="s">
        <v>7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6"/>
      <c r="Y48" s="152" t="s">
        <v>37</v>
      </c>
      <c r="Z48" s="152"/>
      <c r="AA48" s="152"/>
      <c r="AB48" s="152"/>
      <c r="AC48" s="152"/>
      <c r="AD48" s="152"/>
      <c r="AE48" s="152"/>
      <c r="AF48" s="152"/>
      <c r="AG48" s="152" t="s">
        <v>38</v>
      </c>
      <c r="AH48" s="152"/>
      <c r="AI48" s="152"/>
      <c r="AJ48" s="152"/>
      <c r="AK48" s="152"/>
      <c r="AL48" s="152"/>
      <c r="AM48" s="152"/>
      <c r="AN48" s="152"/>
      <c r="AO48" s="152" t="s">
        <v>35</v>
      </c>
      <c r="AP48" s="152"/>
      <c r="AQ48" s="152"/>
      <c r="AR48" s="152"/>
      <c r="AS48" s="152"/>
      <c r="AT48" s="152"/>
      <c r="AU48" s="152"/>
      <c r="AV48" s="152"/>
    </row>
    <row r="49" spans="1:79" ht="29.1" customHeight="1" x14ac:dyDescent="0.2">
      <c r="A49" s="167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9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</row>
    <row r="50" spans="1:79" ht="15.95" customHeight="1" x14ac:dyDescent="0.2">
      <c r="A50" s="73">
        <v>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5"/>
      <c r="Y50" s="152">
        <v>2</v>
      </c>
      <c r="Z50" s="152"/>
      <c r="AA50" s="152"/>
      <c r="AB50" s="152"/>
      <c r="AC50" s="152"/>
      <c r="AD50" s="152"/>
      <c r="AE50" s="152"/>
      <c r="AF50" s="152"/>
      <c r="AG50" s="152">
        <v>3</v>
      </c>
      <c r="AH50" s="152"/>
      <c r="AI50" s="152"/>
      <c r="AJ50" s="152"/>
      <c r="AK50" s="152"/>
      <c r="AL50" s="152"/>
      <c r="AM50" s="152"/>
      <c r="AN50" s="152"/>
      <c r="AO50" s="152">
        <v>4</v>
      </c>
      <c r="AP50" s="152"/>
      <c r="AQ50" s="152"/>
      <c r="AR50" s="152"/>
      <c r="AS50" s="152"/>
      <c r="AT50" s="152"/>
      <c r="AU50" s="152"/>
      <c r="AV50" s="152"/>
    </row>
    <row r="51" spans="1:79" ht="12.75" hidden="1" customHeight="1" x14ac:dyDescent="0.2">
      <c r="A51" s="148" t="s">
        <v>11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50"/>
      <c r="Y51" s="163" t="s">
        <v>12</v>
      </c>
      <c r="Z51" s="163"/>
      <c r="AA51" s="163"/>
      <c r="AB51" s="163"/>
      <c r="AC51" s="163"/>
      <c r="AD51" s="163"/>
      <c r="AE51" s="163"/>
      <c r="AF51" s="163"/>
      <c r="AG51" s="163" t="s">
        <v>13</v>
      </c>
      <c r="AH51" s="163"/>
      <c r="AI51" s="163"/>
      <c r="AJ51" s="163"/>
      <c r="AK51" s="163"/>
      <c r="AL51" s="163"/>
      <c r="AM51" s="163"/>
      <c r="AN51" s="163"/>
      <c r="AO51" s="163" t="s">
        <v>14</v>
      </c>
      <c r="AP51" s="163"/>
      <c r="AQ51" s="163"/>
      <c r="AR51" s="163"/>
      <c r="AS51" s="163"/>
      <c r="AT51" s="163"/>
      <c r="AU51" s="163"/>
      <c r="AV51" s="163"/>
      <c r="CA51" s="1" t="s">
        <v>19</v>
      </c>
    </row>
    <row r="52" spans="1:79" ht="35.25" customHeight="1" x14ac:dyDescent="0.2">
      <c r="A52" s="73" t="s">
        <v>108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5"/>
      <c r="Y52" s="136"/>
      <c r="Z52" s="137"/>
      <c r="AA52" s="137"/>
      <c r="AB52" s="137"/>
      <c r="AC52" s="137"/>
      <c r="AD52" s="137"/>
      <c r="AE52" s="137"/>
      <c r="AF52" s="138"/>
      <c r="AG52" s="136">
        <v>562900</v>
      </c>
      <c r="AH52" s="137"/>
      <c r="AI52" s="137"/>
      <c r="AJ52" s="137"/>
      <c r="AK52" s="137"/>
      <c r="AL52" s="137"/>
      <c r="AM52" s="137"/>
      <c r="AN52" s="138"/>
      <c r="AO52" s="136">
        <f>Y52+AG52</f>
        <v>562900</v>
      </c>
      <c r="AP52" s="137"/>
      <c r="AQ52" s="137"/>
      <c r="AR52" s="137"/>
      <c r="AS52" s="137"/>
      <c r="AT52" s="137"/>
      <c r="AU52" s="137"/>
      <c r="AV52" s="138"/>
    </row>
    <row r="53" spans="1:79" s="4" customFormat="1" ht="21.75" customHeight="1" x14ac:dyDescent="0.2">
      <c r="A53" s="179" t="s">
        <v>35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1"/>
      <c r="Y53" s="144">
        <f>Y52</f>
        <v>0</v>
      </c>
      <c r="Z53" s="144"/>
      <c r="AA53" s="144"/>
      <c r="AB53" s="144"/>
      <c r="AC53" s="144"/>
      <c r="AD53" s="144"/>
      <c r="AE53" s="144"/>
      <c r="AF53" s="144"/>
      <c r="AG53" s="144">
        <f>AG52</f>
        <v>562900</v>
      </c>
      <c r="AH53" s="144"/>
      <c r="AI53" s="144"/>
      <c r="AJ53" s="144"/>
      <c r="AK53" s="144"/>
      <c r="AL53" s="144"/>
      <c r="AM53" s="144"/>
      <c r="AN53" s="144"/>
      <c r="AO53" s="144">
        <f>Y53+AG53</f>
        <v>562900</v>
      </c>
      <c r="AP53" s="144"/>
      <c r="AQ53" s="144"/>
      <c r="AR53" s="144"/>
      <c r="AS53" s="144"/>
      <c r="AT53" s="144"/>
      <c r="AU53" s="144"/>
      <c r="AV53" s="144"/>
      <c r="CA53" s="4" t="s">
        <v>20</v>
      </c>
    </row>
    <row r="55" spans="1:79" ht="15.75" customHeight="1" x14ac:dyDescent="0.2">
      <c r="A55" s="146" t="s">
        <v>90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</row>
    <row r="56" spans="1:79" ht="30" customHeight="1" x14ac:dyDescent="0.2">
      <c r="A56" s="152" t="s">
        <v>36</v>
      </c>
      <c r="B56" s="152"/>
      <c r="C56" s="152"/>
      <c r="D56" s="152"/>
      <c r="E56" s="152"/>
      <c r="F56" s="152"/>
      <c r="G56" s="73" t="s">
        <v>39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5"/>
      <c r="Z56" s="152" t="s">
        <v>4</v>
      </c>
      <c r="AA56" s="152"/>
      <c r="AB56" s="152"/>
      <c r="AC56" s="152"/>
      <c r="AD56" s="152"/>
      <c r="AE56" s="152" t="s">
        <v>3</v>
      </c>
      <c r="AF56" s="152"/>
      <c r="AG56" s="152"/>
      <c r="AH56" s="152"/>
      <c r="AI56" s="152"/>
      <c r="AJ56" s="152"/>
      <c r="AK56" s="152"/>
      <c r="AL56" s="152"/>
      <c r="AM56" s="152"/>
      <c r="AN56" s="152"/>
      <c r="AO56" s="73" t="s">
        <v>37</v>
      </c>
      <c r="AP56" s="74"/>
      <c r="AQ56" s="74"/>
      <c r="AR56" s="74"/>
      <c r="AS56" s="74"/>
      <c r="AT56" s="74"/>
      <c r="AU56" s="74"/>
      <c r="AV56" s="75"/>
      <c r="AW56" s="73" t="s">
        <v>38</v>
      </c>
      <c r="AX56" s="74"/>
      <c r="AY56" s="74"/>
      <c r="AZ56" s="74"/>
      <c r="BA56" s="74"/>
      <c r="BB56" s="74"/>
      <c r="BC56" s="74"/>
      <c r="BD56" s="75"/>
      <c r="BE56" s="73" t="s">
        <v>35</v>
      </c>
      <c r="BF56" s="74"/>
      <c r="BG56" s="74"/>
      <c r="BH56" s="74"/>
      <c r="BI56" s="74"/>
      <c r="BJ56" s="74"/>
      <c r="BK56" s="74"/>
      <c r="BL56" s="75"/>
    </row>
    <row r="57" spans="1:79" ht="15.75" customHeight="1" x14ac:dyDescent="0.2">
      <c r="A57" s="152">
        <v>1</v>
      </c>
      <c r="B57" s="152"/>
      <c r="C57" s="152"/>
      <c r="D57" s="152"/>
      <c r="E57" s="152"/>
      <c r="F57" s="152"/>
      <c r="G57" s="73">
        <v>2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5"/>
      <c r="Z57" s="152">
        <v>3</v>
      </c>
      <c r="AA57" s="152"/>
      <c r="AB57" s="152"/>
      <c r="AC57" s="152"/>
      <c r="AD57" s="152"/>
      <c r="AE57" s="152">
        <v>4</v>
      </c>
      <c r="AF57" s="152"/>
      <c r="AG57" s="152"/>
      <c r="AH57" s="152"/>
      <c r="AI57" s="152"/>
      <c r="AJ57" s="152"/>
      <c r="AK57" s="152"/>
      <c r="AL57" s="152"/>
      <c r="AM57" s="152"/>
      <c r="AN57" s="152"/>
      <c r="AO57" s="152">
        <v>5</v>
      </c>
      <c r="AP57" s="152"/>
      <c r="AQ57" s="152"/>
      <c r="AR57" s="152"/>
      <c r="AS57" s="152"/>
      <c r="AT57" s="152"/>
      <c r="AU57" s="152"/>
      <c r="AV57" s="152"/>
      <c r="AW57" s="152">
        <v>6</v>
      </c>
      <c r="AX57" s="152"/>
      <c r="AY57" s="152"/>
      <c r="AZ57" s="152"/>
      <c r="BA57" s="152"/>
      <c r="BB57" s="152"/>
      <c r="BC57" s="152"/>
      <c r="BD57" s="152"/>
      <c r="BE57" s="152">
        <v>7</v>
      </c>
      <c r="BF57" s="152"/>
      <c r="BG57" s="152"/>
      <c r="BH57" s="152"/>
      <c r="BI57" s="152"/>
      <c r="BJ57" s="152"/>
      <c r="BK57" s="152"/>
      <c r="BL57" s="152"/>
    </row>
    <row r="58" spans="1:79" ht="12.75" hidden="1" customHeight="1" x14ac:dyDescent="0.2">
      <c r="A58" s="145" t="s">
        <v>42</v>
      </c>
      <c r="B58" s="145"/>
      <c r="C58" s="145"/>
      <c r="D58" s="145"/>
      <c r="E58" s="145"/>
      <c r="F58" s="145"/>
      <c r="G58" s="148" t="s">
        <v>11</v>
      </c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50"/>
      <c r="Z58" s="145" t="s">
        <v>22</v>
      </c>
      <c r="AA58" s="145"/>
      <c r="AB58" s="145"/>
      <c r="AC58" s="145"/>
      <c r="AD58" s="145"/>
      <c r="AE58" s="201" t="s">
        <v>41</v>
      </c>
      <c r="AF58" s="201"/>
      <c r="AG58" s="201"/>
      <c r="AH58" s="201"/>
      <c r="AI58" s="201"/>
      <c r="AJ58" s="201"/>
      <c r="AK58" s="201"/>
      <c r="AL58" s="201"/>
      <c r="AM58" s="201"/>
      <c r="AN58" s="148"/>
      <c r="AO58" s="163" t="s">
        <v>12</v>
      </c>
      <c r="AP58" s="163"/>
      <c r="AQ58" s="163"/>
      <c r="AR58" s="163"/>
      <c r="AS58" s="163"/>
      <c r="AT58" s="163"/>
      <c r="AU58" s="163"/>
      <c r="AV58" s="163"/>
      <c r="AW58" s="163" t="s">
        <v>40</v>
      </c>
      <c r="AX58" s="163"/>
      <c r="AY58" s="163"/>
      <c r="AZ58" s="163"/>
      <c r="BA58" s="163"/>
      <c r="BB58" s="163"/>
      <c r="BC58" s="163"/>
      <c r="BD58" s="163"/>
      <c r="BE58" s="163" t="s">
        <v>14</v>
      </c>
      <c r="BF58" s="163"/>
      <c r="BG58" s="163"/>
      <c r="BH58" s="163"/>
      <c r="BI58" s="163"/>
      <c r="BJ58" s="163"/>
      <c r="BK58" s="163"/>
      <c r="BL58" s="163"/>
      <c r="CA58" s="1" t="s">
        <v>21</v>
      </c>
    </row>
    <row r="59" spans="1:79" ht="12.75" customHeight="1" x14ac:dyDescent="0.2">
      <c r="A59" s="164">
        <v>1218311</v>
      </c>
      <c r="B59" s="165"/>
      <c r="C59" s="165"/>
      <c r="D59" s="165"/>
      <c r="E59" s="165"/>
      <c r="F59" s="166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70"/>
      <c r="AA59" s="71"/>
      <c r="AB59" s="71"/>
      <c r="AC59" s="71"/>
      <c r="AD59" s="72"/>
      <c r="AE59" s="70"/>
      <c r="AF59" s="71"/>
      <c r="AG59" s="71"/>
      <c r="AH59" s="71"/>
      <c r="AI59" s="71"/>
      <c r="AJ59" s="71"/>
      <c r="AK59" s="71"/>
      <c r="AL59" s="71"/>
      <c r="AM59" s="71"/>
      <c r="AN59" s="72"/>
      <c r="AO59" s="130"/>
      <c r="AP59" s="131"/>
      <c r="AQ59" s="131"/>
      <c r="AR59" s="131"/>
      <c r="AS59" s="131"/>
      <c r="AT59" s="131"/>
      <c r="AU59" s="131"/>
      <c r="AV59" s="132"/>
      <c r="AW59" s="130"/>
      <c r="AX59" s="131"/>
      <c r="AY59" s="131"/>
      <c r="AZ59" s="131"/>
      <c r="BA59" s="131"/>
      <c r="BB59" s="131"/>
      <c r="BC59" s="131"/>
      <c r="BD59" s="132"/>
      <c r="BE59" s="130"/>
      <c r="BF59" s="131"/>
      <c r="BG59" s="131"/>
      <c r="BH59" s="131"/>
      <c r="BI59" s="131"/>
      <c r="BJ59" s="131"/>
      <c r="BK59" s="131"/>
      <c r="BL59" s="132"/>
    </row>
    <row r="60" spans="1:79" ht="23.25" customHeight="1" x14ac:dyDescent="0.2">
      <c r="A60" s="167"/>
      <c r="B60" s="168"/>
      <c r="C60" s="168"/>
      <c r="D60" s="168"/>
      <c r="E60" s="168"/>
      <c r="F60" s="169"/>
      <c r="G60" s="155" t="s">
        <v>65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7"/>
      <c r="Z60" s="70"/>
      <c r="AA60" s="71"/>
      <c r="AB60" s="71"/>
      <c r="AC60" s="71"/>
      <c r="AD60" s="72"/>
      <c r="AE60" s="70"/>
      <c r="AF60" s="71"/>
      <c r="AG60" s="71"/>
      <c r="AH60" s="71"/>
      <c r="AI60" s="71"/>
      <c r="AJ60" s="71"/>
      <c r="AK60" s="71"/>
      <c r="AL60" s="71"/>
      <c r="AM60" s="71"/>
      <c r="AN60" s="72"/>
      <c r="AO60" s="130"/>
      <c r="AP60" s="131"/>
      <c r="AQ60" s="131"/>
      <c r="AR60" s="131"/>
      <c r="AS60" s="131"/>
      <c r="AT60" s="131"/>
      <c r="AU60" s="131"/>
      <c r="AV60" s="132"/>
      <c r="AW60" s="130"/>
      <c r="AX60" s="131"/>
      <c r="AY60" s="131"/>
      <c r="AZ60" s="131"/>
      <c r="BA60" s="131"/>
      <c r="BB60" s="131"/>
      <c r="BC60" s="131"/>
      <c r="BD60" s="132"/>
      <c r="BE60" s="130"/>
      <c r="BF60" s="131"/>
      <c r="BG60" s="131"/>
      <c r="BH60" s="131"/>
      <c r="BI60" s="131"/>
      <c r="BJ60" s="131"/>
      <c r="BK60" s="131"/>
      <c r="BL60" s="132"/>
    </row>
    <row r="61" spans="1:79" ht="16.5" customHeight="1" x14ac:dyDescent="0.2">
      <c r="A61" s="123" t="s">
        <v>111</v>
      </c>
      <c r="B61" s="123"/>
      <c r="C61" s="123"/>
      <c r="D61" s="123"/>
      <c r="E61" s="123"/>
      <c r="F61" s="124"/>
      <c r="G61" s="97" t="s">
        <v>47</v>
      </c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4"/>
      <c r="Z61" s="70"/>
      <c r="AA61" s="71"/>
      <c r="AB61" s="71"/>
      <c r="AC61" s="71"/>
      <c r="AD61" s="72"/>
      <c r="AE61" s="70"/>
      <c r="AF61" s="71"/>
      <c r="AG61" s="71"/>
      <c r="AH61" s="71"/>
      <c r="AI61" s="71"/>
      <c r="AJ61" s="71"/>
      <c r="AK61" s="71"/>
      <c r="AL61" s="71"/>
      <c r="AM61" s="71"/>
      <c r="AN61" s="72"/>
      <c r="AO61" s="136"/>
      <c r="AP61" s="137"/>
      <c r="AQ61" s="137"/>
      <c r="AR61" s="137"/>
      <c r="AS61" s="137"/>
      <c r="AT61" s="137"/>
      <c r="AU61" s="137"/>
      <c r="AV61" s="138"/>
      <c r="AW61" s="136"/>
      <c r="AX61" s="137"/>
      <c r="AY61" s="137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7"/>
      <c r="BK61" s="137"/>
      <c r="BL61" s="138"/>
    </row>
    <row r="62" spans="1:79" ht="38.25" customHeight="1" x14ac:dyDescent="0.2">
      <c r="A62" s="123" t="s">
        <v>112</v>
      </c>
      <c r="B62" s="123"/>
      <c r="C62" s="123"/>
      <c r="D62" s="123"/>
      <c r="E62" s="123"/>
      <c r="F62" s="124"/>
      <c r="G62" s="58" t="s">
        <v>58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61" t="s">
        <v>64</v>
      </c>
      <c r="AA62" s="62"/>
      <c r="AB62" s="62"/>
      <c r="AC62" s="62"/>
      <c r="AD62" s="63"/>
      <c r="AE62" s="61" t="s">
        <v>120</v>
      </c>
      <c r="AF62" s="62"/>
      <c r="AG62" s="62"/>
      <c r="AH62" s="62"/>
      <c r="AI62" s="62"/>
      <c r="AJ62" s="62"/>
      <c r="AK62" s="62"/>
      <c r="AL62" s="62"/>
      <c r="AM62" s="62"/>
      <c r="AN62" s="63"/>
      <c r="AO62" s="94"/>
      <c r="AP62" s="95"/>
      <c r="AQ62" s="95"/>
      <c r="AR62" s="95"/>
      <c r="AS62" s="95"/>
      <c r="AT62" s="95"/>
      <c r="AU62" s="95"/>
      <c r="AV62" s="96"/>
      <c r="AW62" s="94">
        <v>500</v>
      </c>
      <c r="AX62" s="95"/>
      <c r="AY62" s="95"/>
      <c r="AZ62" s="95"/>
      <c r="BA62" s="95"/>
      <c r="BB62" s="95"/>
      <c r="BC62" s="95"/>
      <c r="BD62" s="96"/>
      <c r="BE62" s="94">
        <f>AO62+AW62</f>
        <v>500</v>
      </c>
      <c r="BF62" s="95"/>
      <c r="BG62" s="95"/>
      <c r="BH62" s="95"/>
      <c r="BI62" s="95"/>
      <c r="BJ62" s="95"/>
      <c r="BK62" s="95"/>
      <c r="BL62" s="96"/>
    </row>
    <row r="63" spans="1:79" ht="18.75" customHeight="1" x14ac:dyDescent="0.25">
      <c r="A63" s="123" t="s">
        <v>113</v>
      </c>
      <c r="B63" s="123"/>
      <c r="C63" s="123"/>
      <c r="D63" s="123"/>
      <c r="E63" s="123"/>
      <c r="F63" s="124"/>
      <c r="G63" s="97" t="s">
        <v>48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97" t="s">
        <v>50</v>
      </c>
      <c r="AA63" s="125"/>
      <c r="AB63" s="125"/>
      <c r="AC63" s="125"/>
      <c r="AD63" s="126"/>
      <c r="AE63" s="97" t="s">
        <v>50</v>
      </c>
      <c r="AF63" s="125"/>
      <c r="AG63" s="125"/>
      <c r="AH63" s="125"/>
      <c r="AI63" s="125"/>
      <c r="AJ63" s="125"/>
      <c r="AK63" s="125"/>
      <c r="AL63" s="125"/>
      <c r="AM63" s="125"/>
      <c r="AN63" s="126"/>
      <c r="AO63" s="133"/>
      <c r="AP63" s="134"/>
      <c r="AQ63" s="134"/>
      <c r="AR63" s="134"/>
      <c r="AS63" s="134"/>
      <c r="AT63" s="134"/>
      <c r="AU63" s="134"/>
      <c r="AV63" s="135"/>
      <c r="AW63" s="133"/>
      <c r="AX63" s="134"/>
      <c r="AY63" s="134"/>
      <c r="AZ63" s="134"/>
      <c r="BA63" s="134"/>
      <c r="BB63" s="134"/>
      <c r="BC63" s="134"/>
      <c r="BD63" s="135"/>
      <c r="BE63" s="94">
        <f t="shared" ref="BE63:BE69" si="0">AO63+AW63</f>
        <v>0</v>
      </c>
      <c r="BF63" s="95"/>
      <c r="BG63" s="95"/>
      <c r="BH63" s="95"/>
      <c r="BI63" s="95"/>
      <c r="BJ63" s="95"/>
      <c r="BK63" s="95"/>
      <c r="BL63" s="96"/>
    </row>
    <row r="64" spans="1:79" ht="33" customHeight="1" x14ac:dyDescent="0.2">
      <c r="A64" s="123" t="s">
        <v>114</v>
      </c>
      <c r="B64" s="123"/>
      <c r="C64" s="123"/>
      <c r="D64" s="123"/>
      <c r="E64" s="123"/>
      <c r="F64" s="124"/>
      <c r="G64" s="58" t="s">
        <v>59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127" t="s">
        <v>66</v>
      </c>
      <c r="AA64" s="128"/>
      <c r="AB64" s="128"/>
      <c r="AC64" s="128"/>
      <c r="AD64" s="129"/>
      <c r="AE64" s="61" t="s">
        <v>62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116"/>
      <c r="AP64" s="117"/>
      <c r="AQ64" s="117"/>
      <c r="AR64" s="117"/>
      <c r="AS64" s="117"/>
      <c r="AT64" s="117"/>
      <c r="AU64" s="117"/>
      <c r="AV64" s="118"/>
      <c r="AW64" s="116">
        <v>1300</v>
      </c>
      <c r="AX64" s="117"/>
      <c r="AY64" s="117"/>
      <c r="AZ64" s="117"/>
      <c r="BA64" s="117"/>
      <c r="BB64" s="117"/>
      <c r="BC64" s="117"/>
      <c r="BD64" s="118"/>
      <c r="BE64" s="94">
        <f t="shared" si="0"/>
        <v>1300</v>
      </c>
      <c r="BF64" s="95"/>
      <c r="BG64" s="95"/>
      <c r="BH64" s="95"/>
      <c r="BI64" s="95"/>
      <c r="BJ64" s="95"/>
      <c r="BK64" s="95"/>
      <c r="BL64" s="96"/>
    </row>
    <row r="65" spans="1:65" ht="18" customHeight="1" x14ac:dyDescent="0.2">
      <c r="A65" s="53" t="s">
        <v>115</v>
      </c>
      <c r="B65" s="53"/>
      <c r="C65" s="53"/>
      <c r="D65" s="53"/>
      <c r="E65" s="53"/>
      <c r="F65" s="54"/>
      <c r="G65" s="97" t="s">
        <v>49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7" t="s">
        <v>50</v>
      </c>
      <c r="AA65" s="125"/>
      <c r="AB65" s="125"/>
      <c r="AC65" s="125"/>
      <c r="AD65" s="126"/>
      <c r="AE65" s="97" t="s">
        <v>50</v>
      </c>
      <c r="AF65" s="125"/>
      <c r="AG65" s="125"/>
      <c r="AH65" s="125"/>
      <c r="AI65" s="125"/>
      <c r="AJ65" s="125"/>
      <c r="AK65" s="125"/>
      <c r="AL65" s="125"/>
      <c r="AM65" s="125"/>
      <c r="AN65" s="126"/>
      <c r="AO65" s="136"/>
      <c r="AP65" s="137"/>
      <c r="AQ65" s="137"/>
      <c r="AR65" s="137"/>
      <c r="AS65" s="137"/>
      <c r="AT65" s="137"/>
      <c r="AU65" s="137"/>
      <c r="AV65" s="138"/>
      <c r="AW65" s="136"/>
      <c r="AX65" s="137"/>
      <c r="AY65" s="137"/>
      <c r="AZ65" s="137"/>
      <c r="BA65" s="137"/>
      <c r="BB65" s="137"/>
      <c r="BC65" s="137"/>
      <c r="BD65" s="138"/>
      <c r="BE65" s="94">
        <f t="shared" si="0"/>
        <v>0</v>
      </c>
      <c r="BF65" s="95"/>
      <c r="BG65" s="95"/>
      <c r="BH65" s="95"/>
      <c r="BI65" s="95"/>
      <c r="BJ65" s="95"/>
      <c r="BK65" s="95"/>
      <c r="BL65" s="96"/>
    </row>
    <row r="66" spans="1:65" ht="36.75" customHeight="1" x14ac:dyDescent="0.2">
      <c r="A66" s="123" t="s">
        <v>116</v>
      </c>
      <c r="B66" s="123"/>
      <c r="C66" s="123"/>
      <c r="D66" s="123"/>
      <c r="E66" s="123"/>
      <c r="F66" s="124"/>
      <c r="G66" s="58" t="s">
        <v>60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 t="s">
        <v>64</v>
      </c>
      <c r="AA66" s="62"/>
      <c r="AB66" s="62"/>
      <c r="AC66" s="62"/>
      <c r="AD66" s="63"/>
      <c r="AE66" s="61" t="s">
        <v>61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79"/>
      <c r="AP66" s="121"/>
      <c r="AQ66" s="121"/>
      <c r="AR66" s="121"/>
      <c r="AS66" s="121"/>
      <c r="AT66" s="121"/>
      <c r="AU66" s="121"/>
      <c r="AV66" s="122"/>
      <c r="AW66" s="79">
        <f>AW62/AW64</f>
        <v>0.38461538461538464</v>
      </c>
      <c r="AX66" s="121"/>
      <c r="AY66" s="121"/>
      <c r="AZ66" s="121"/>
      <c r="BA66" s="121"/>
      <c r="BB66" s="121"/>
      <c r="BC66" s="121"/>
      <c r="BD66" s="122"/>
      <c r="BE66" s="94">
        <f t="shared" si="0"/>
        <v>0.38461538461538464</v>
      </c>
      <c r="BF66" s="95"/>
      <c r="BG66" s="95"/>
      <c r="BH66" s="95"/>
      <c r="BI66" s="95"/>
      <c r="BJ66" s="95"/>
      <c r="BK66" s="95"/>
      <c r="BL66" s="96"/>
    </row>
    <row r="67" spans="1:65" ht="18.75" customHeight="1" x14ac:dyDescent="0.2">
      <c r="A67" s="56" t="s">
        <v>117</v>
      </c>
      <c r="B67" s="56"/>
      <c r="C67" s="56"/>
      <c r="D67" s="56"/>
      <c r="E67" s="56"/>
      <c r="F67" s="57"/>
      <c r="G67" s="97" t="s">
        <v>54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61"/>
      <c r="AA67" s="62"/>
      <c r="AB67" s="62"/>
      <c r="AC67" s="62"/>
      <c r="AD67" s="63"/>
      <c r="AE67" s="61"/>
      <c r="AF67" s="62"/>
      <c r="AG67" s="62"/>
      <c r="AH67" s="62"/>
      <c r="AI67" s="62"/>
      <c r="AJ67" s="62"/>
      <c r="AK67" s="62"/>
      <c r="AL67" s="62"/>
      <c r="AM67" s="62"/>
      <c r="AN67" s="63"/>
      <c r="AO67" s="116"/>
      <c r="AP67" s="117"/>
      <c r="AQ67" s="117"/>
      <c r="AR67" s="117"/>
      <c r="AS67" s="117"/>
      <c r="AT67" s="117"/>
      <c r="AU67" s="117"/>
      <c r="AV67" s="118"/>
      <c r="AW67" s="116"/>
      <c r="AX67" s="117"/>
      <c r="AY67" s="117"/>
      <c r="AZ67" s="117"/>
      <c r="BA67" s="117"/>
      <c r="BB67" s="117"/>
      <c r="BC67" s="117"/>
      <c r="BD67" s="118"/>
      <c r="BE67" s="94">
        <f t="shared" si="0"/>
        <v>0</v>
      </c>
      <c r="BF67" s="95"/>
      <c r="BG67" s="95"/>
      <c r="BH67" s="95"/>
      <c r="BI67" s="95"/>
      <c r="BJ67" s="95"/>
      <c r="BK67" s="95"/>
      <c r="BL67" s="96"/>
    </row>
    <row r="68" spans="1:65" ht="52.5" customHeight="1" x14ac:dyDescent="0.2">
      <c r="A68" s="56" t="s">
        <v>118</v>
      </c>
      <c r="B68" s="56"/>
      <c r="C68" s="56"/>
      <c r="D68" s="56"/>
      <c r="E68" s="56"/>
      <c r="F68" s="57"/>
      <c r="G68" s="58" t="s">
        <v>67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61" t="s">
        <v>55</v>
      </c>
      <c r="AA68" s="62"/>
      <c r="AB68" s="62"/>
      <c r="AC68" s="62"/>
      <c r="AD68" s="63"/>
      <c r="AE68" s="127" t="s">
        <v>82</v>
      </c>
      <c r="AF68" s="128"/>
      <c r="AG68" s="128"/>
      <c r="AH68" s="128"/>
      <c r="AI68" s="128"/>
      <c r="AJ68" s="128"/>
      <c r="AK68" s="128"/>
      <c r="AL68" s="128"/>
      <c r="AM68" s="128"/>
      <c r="AN68" s="129"/>
      <c r="AO68" s="83"/>
      <c r="AP68" s="84"/>
      <c r="AQ68" s="84"/>
      <c r="AR68" s="84"/>
      <c r="AS68" s="84"/>
      <c r="AT68" s="84"/>
      <c r="AU68" s="84"/>
      <c r="AV68" s="85"/>
      <c r="AW68" s="83">
        <v>0.98</v>
      </c>
      <c r="AX68" s="84"/>
      <c r="AY68" s="84"/>
      <c r="AZ68" s="84"/>
      <c r="BA68" s="84"/>
      <c r="BB68" s="84"/>
      <c r="BC68" s="84"/>
      <c r="BD68" s="85"/>
      <c r="BE68" s="94">
        <f t="shared" si="0"/>
        <v>0.98</v>
      </c>
      <c r="BF68" s="95"/>
      <c r="BG68" s="95"/>
      <c r="BH68" s="95"/>
      <c r="BI68" s="95"/>
      <c r="BJ68" s="95"/>
      <c r="BK68" s="95"/>
      <c r="BL68" s="96"/>
    </row>
    <row r="69" spans="1:65" ht="52.5" customHeight="1" x14ac:dyDescent="0.2">
      <c r="A69" s="55" t="s">
        <v>119</v>
      </c>
      <c r="B69" s="56"/>
      <c r="C69" s="56"/>
      <c r="D69" s="56"/>
      <c r="E69" s="56"/>
      <c r="F69" s="57"/>
      <c r="G69" s="58" t="s">
        <v>63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61" t="s">
        <v>55</v>
      </c>
      <c r="AA69" s="62"/>
      <c r="AB69" s="62"/>
      <c r="AC69" s="62"/>
      <c r="AD69" s="63"/>
      <c r="AE69" s="61" t="s">
        <v>83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83"/>
      <c r="AP69" s="84"/>
      <c r="AQ69" s="84"/>
      <c r="AR69" s="84"/>
      <c r="AS69" s="84"/>
      <c r="AT69" s="84"/>
      <c r="AU69" s="84"/>
      <c r="AV69" s="85"/>
      <c r="AW69" s="83">
        <v>0.97</v>
      </c>
      <c r="AX69" s="84"/>
      <c r="AY69" s="84"/>
      <c r="AZ69" s="84"/>
      <c r="BA69" s="84"/>
      <c r="BB69" s="84"/>
      <c r="BC69" s="84"/>
      <c r="BD69" s="85"/>
      <c r="BE69" s="94">
        <f t="shared" si="0"/>
        <v>0.97</v>
      </c>
      <c r="BF69" s="95"/>
      <c r="BG69" s="95"/>
      <c r="BH69" s="95"/>
      <c r="BI69" s="95"/>
      <c r="BJ69" s="95"/>
      <c r="BK69" s="95"/>
      <c r="BL69" s="96"/>
    </row>
    <row r="70" spans="1:65" ht="22.5" customHeight="1" x14ac:dyDescent="0.2">
      <c r="A70" s="55" t="s">
        <v>6</v>
      </c>
      <c r="B70" s="56"/>
      <c r="C70" s="56"/>
      <c r="D70" s="56"/>
      <c r="E70" s="56"/>
      <c r="F70" s="57"/>
      <c r="G70" s="109" t="s">
        <v>107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61"/>
      <c r="AA70" s="86"/>
      <c r="AB70" s="86"/>
      <c r="AC70" s="86"/>
      <c r="AD70" s="87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47"/>
      <c r="AP70" s="48"/>
      <c r="AQ70" s="48"/>
      <c r="AR70" s="48"/>
      <c r="AS70" s="48"/>
      <c r="AT70" s="48"/>
      <c r="AU70" s="48"/>
      <c r="AV70" s="49"/>
      <c r="AW70" s="47"/>
      <c r="AX70" s="48"/>
      <c r="AY70" s="48"/>
      <c r="AZ70" s="48"/>
      <c r="BA70" s="48"/>
      <c r="BB70" s="48"/>
      <c r="BC70" s="48"/>
      <c r="BD70" s="49"/>
      <c r="BE70" s="50"/>
      <c r="BF70" s="51"/>
      <c r="BG70" s="51"/>
      <c r="BH70" s="51"/>
      <c r="BI70" s="51"/>
      <c r="BJ70" s="51"/>
      <c r="BK70" s="51"/>
      <c r="BL70" s="52"/>
    </row>
    <row r="71" spans="1:65" ht="21.75" customHeight="1" x14ac:dyDescent="0.2">
      <c r="A71" s="55" t="s">
        <v>91</v>
      </c>
      <c r="B71" s="56"/>
      <c r="C71" s="56"/>
      <c r="D71" s="56"/>
      <c r="E71" s="56"/>
      <c r="F71" s="57"/>
      <c r="G71" s="97" t="str">
        <f>G61</f>
        <v>Затрат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30"/>
      <c r="AA71" s="31"/>
      <c r="AB71" s="31"/>
      <c r="AC71" s="31"/>
      <c r="AD71" s="32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47"/>
      <c r="AP71" s="48"/>
      <c r="AQ71" s="48"/>
      <c r="AR71" s="48"/>
      <c r="AS71" s="48"/>
      <c r="AT71" s="48"/>
      <c r="AU71" s="48"/>
      <c r="AV71" s="49"/>
      <c r="AW71" s="47"/>
      <c r="AX71" s="48"/>
      <c r="AY71" s="48"/>
      <c r="AZ71" s="48"/>
      <c r="BA71" s="48"/>
      <c r="BB71" s="48"/>
      <c r="BC71" s="48"/>
      <c r="BD71" s="49"/>
      <c r="BE71" s="50"/>
      <c r="BF71" s="51"/>
      <c r="BG71" s="51"/>
      <c r="BH71" s="51"/>
      <c r="BI71" s="51"/>
      <c r="BJ71" s="51"/>
      <c r="BK71" s="51"/>
      <c r="BL71" s="52"/>
    </row>
    <row r="72" spans="1:65" ht="39" customHeight="1" x14ac:dyDescent="0.2">
      <c r="A72" s="55" t="s">
        <v>92</v>
      </c>
      <c r="B72" s="56"/>
      <c r="C72" s="56"/>
      <c r="D72" s="56"/>
      <c r="E72" s="56"/>
      <c r="F72" s="57"/>
      <c r="G72" s="61" t="s">
        <v>93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61" t="s">
        <v>94</v>
      </c>
      <c r="AA72" s="86"/>
      <c r="AB72" s="86"/>
      <c r="AC72" s="86"/>
      <c r="AD72" s="87"/>
      <c r="AE72" s="61" t="s">
        <v>120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47"/>
      <c r="AP72" s="48"/>
      <c r="AQ72" s="48"/>
      <c r="AR72" s="48"/>
      <c r="AS72" s="48"/>
      <c r="AT72" s="48"/>
      <c r="AU72" s="48"/>
      <c r="AV72" s="49"/>
      <c r="AW72" s="91">
        <v>62.9</v>
      </c>
      <c r="AX72" s="92"/>
      <c r="AY72" s="92"/>
      <c r="AZ72" s="92"/>
      <c r="BA72" s="92"/>
      <c r="BB72" s="92"/>
      <c r="BC72" s="92"/>
      <c r="BD72" s="93"/>
      <c r="BE72" s="94">
        <f>AW72</f>
        <v>62.9</v>
      </c>
      <c r="BF72" s="95"/>
      <c r="BG72" s="95"/>
      <c r="BH72" s="95"/>
      <c r="BI72" s="95"/>
      <c r="BJ72" s="95"/>
      <c r="BK72" s="95"/>
      <c r="BL72" s="96"/>
    </row>
    <row r="73" spans="1:65" ht="19.5" customHeight="1" x14ac:dyDescent="0.2">
      <c r="A73" s="55" t="s">
        <v>95</v>
      </c>
      <c r="B73" s="56"/>
      <c r="C73" s="56"/>
      <c r="D73" s="56"/>
      <c r="E73" s="56"/>
      <c r="F73" s="57"/>
      <c r="G73" s="97" t="str">
        <f>G63</f>
        <v>Продукту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30"/>
      <c r="AA73" s="31"/>
      <c r="AB73" s="31"/>
      <c r="AC73" s="31"/>
      <c r="AD73" s="32"/>
      <c r="AE73" s="44"/>
      <c r="AF73" s="45"/>
      <c r="AG73" s="45"/>
      <c r="AH73" s="45"/>
      <c r="AI73" s="45"/>
      <c r="AJ73" s="45"/>
      <c r="AK73" s="45"/>
      <c r="AL73" s="45"/>
      <c r="AM73" s="45"/>
      <c r="AN73" s="46"/>
      <c r="AO73" s="47"/>
      <c r="AP73" s="48"/>
      <c r="AQ73" s="48"/>
      <c r="AR73" s="48"/>
      <c r="AS73" s="48"/>
      <c r="AT73" s="48"/>
      <c r="AU73" s="48"/>
      <c r="AV73" s="49"/>
      <c r="AW73" s="91"/>
      <c r="AX73" s="92"/>
      <c r="AY73" s="92"/>
      <c r="AZ73" s="92"/>
      <c r="BA73" s="92"/>
      <c r="BB73" s="92"/>
      <c r="BC73" s="92"/>
      <c r="BD73" s="93"/>
      <c r="BE73" s="94"/>
      <c r="BF73" s="95"/>
      <c r="BG73" s="95"/>
      <c r="BH73" s="95"/>
      <c r="BI73" s="95"/>
      <c r="BJ73" s="95"/>
      <c r="BK73" s="95"/>
      <c r="BL73" s="96"/>
    </row>
    <row r="74" spans="1:65" ht="33" customHeight="1" x14ac:dyDescent="0.2">
      <c r="A74" s="55" t="s">
        <v>96</v>
      </c>
      <c r="B74" s="56"/>
      <c r="C74" s="56"/>
      <c r="D74" s="56"/>
      <c r="E74" s="56"/>
      <c r="F74" s="57"/>
      <c r="G74" s="61" t="s">
        <v>97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7"/>
      <c r="Z74" s="61" t="s">
        <v>98</v>
      </c>
      <c r="AA74" s="86"/>
      <c r="AB74" s="86"/>
      <c r="AC74" s="86"/>
      <c r="AD74" s="87"/>
      <c r="AE74" s="88" t="s">
        <v>62</v>
      </c>
      <c r="AF74" s="89"/>
      <c r="AG74" s="89"/>
      <c r="AH74" s="89"/>
      <c r="AI74" s="89"/>
      <c r="AJ74" s="89"/>
      <c r="AK74" s="89"/>
      <c r="AL74" s="89"/>
      <c r="AM74" s="89"/>
      <c r="AN74" s="90"/>
      <c r="AO74" s="47"/>
      <c r="AP74" s="48"/>
      <c r="AQ74" s="48"/>
      <c r="AR74" s="48"/>
      <c r="AS74" s="48"/>
      <c r="AT74" s="48"/>
      <c r="AU74" s="48"/>
      <c r="AV74" s="49"/>
      <c r="AW74" s="100">
        <f>AW72/AW76*1000</f>
        <v>1504.7846889952154</v>
      </c>
      <c r="AX74" s="101"/>
      <c r="AY74" s="101"/>
      <c r="AZ74" s="101"/>
      <c r="BA74" s="101"/>
      <c r="BB74" s="101"/>
      <c r="BC74" s="101"/>
      <c r="BD74" s="102"/>
      <c r="BE74" s="103">
        <f>AW74</f>
        <v>1504.7846889952154</v>
      </c>
      <c r="BF74" s="104"/>
      <c r="BG74" s="104"/>
      <c r="BH74" s="104"/>
      <c r="BI74" s="104"/>
      <c r="BJ74" s="104"/>
      <c r="BK74" s="104"/>
      <c r="BL74" s="105"/>
    </row>
    <row r="75" spans="1:65" ht="21.75" customHeight="1" x14ac:dyDescent="0.2">
      <c r="A75" s="55" t="s">
        <v>99</v>
      </c>
      <c r="B75" s="56"/>
      <c r="C75" s="56"/>
      <c r="D75" s="56"/>
      <c r="E75" s="56"/>
      <c r="F75" s="57"/>
      <c r="G75" s="97" t="str">
        <f>G65</f>
        <v>Ефективності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30"/>
      <c r="AA75" s="31"/>
      <c r="AB75" s="31"/>
      <c r="AC75" s="31"/>
      <c r="AD75" s="32"/>
      <c r="AE75" s="44"/>
      <c r="AF75" s="45"/>
      <c r="AG75" s="45"/>
      <c r="AH75" s="45"/>
      <c r="AI75" s="45"/>
      <c r="AJ75" s="45"/>
      <c r="AK75" s="45"/>
      <c r="AL75" s="45"/>
      <c r="AM75" s="45"/>
      <c r="AN75" s="46"/>
      <c r="AO75" s="47"/>
      <c r="AP75" s="48"/>
      <c r="AQ75" s="48"/>
      <c r="AR75" s="48"/>
      <c r="AS75" s="48"/>
      <c r="AT75" s="48"/>
      <c r="AU75" s="48"/>
      <c r="AV75" s="49"/>
      <c r="AW75" s="91"/>
      <c r="AX75" s="92"/>
      <c r="AY75" s="92"/>
      <c r="AZ75" s="92"/>
      <c r="BA75" s="92"/>
      <c r="BB75" s="92"/>
      <c r="BC75" s="92"/>
      <c r="BD75" s="93"/>
      <c r="BE75" s="94"/>
      <c r="BF75" s="95"/>
      <c r="BG75" s="95"/>
      <c r="BH75" s="95"/>
      <c r="BI75" s="95"/>
      <c r="BJ75" s="95"/>
      <c r="BK75" s="95"/>
      <c r="BL75" s="96"/>
    </row>
    <row r="76" spans="1:65" ht="31.5" customHeight="1" x14ac:dyDescent="0.2">
      <c r="A76" s="55" t="s">
        <v>100</v>
      </c>
      <c r="B76" s="56"/>
      <c r="C76" s="56"/>
      <c r="D76" s="56"/>
      <c r="E76" s="56"/>
      <c r="F76" s="57"/>
      <c r="G76" s="61" t="s">
        <v>101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7"/>
      <c r="Z76" s="61" t="s">
        <v>102</v>
      </c>
      <c r="AA76" s="86"/>
      <c r="AB76" s="86"/>
      <c r="AC76" s="86"/>
      <c r="AD76" s="87"/>
      <c r="AE76" s="88" t="s">
        <v>103</v>
      </c>
      <c r="AF76" s="89"/>
      <c r="AG76" s="89"/>
      <c r="AH76" s="89"/>
      <c r="AI76" s="89"/>
      <c r="AJ76" s="89"/>
      <c r="AK76" s="89"/>
      <c r="AL76" s="89"/>
      <c r="AM76" s="89"/>
      <c r="AN76" s="90"/>
      <c r="AO76" s="47"/>
      <c r="AP76" s="48"/>
      <c r="AQ76" s="48"/>
      <c r="AR76" s="48"/>
      <c r="AS76" s="48"/>
      <c r="AT76" s="48"/>
      <c r="AU76" s="48"/>
      <c r="AV76" s="49"/>
      <c r="AW76" s="91">
        <v>41.8</v>
      </c>
      <c r="AX76" s="92"/>
      <c r="AY76" s="92"/>
      <c r="AZ76" s="92"/>
      <c r="BA76" s="92"/>
      <c r="BB76" s="92"/>
      <c r="BC76" s="92"/>
      <c r="BD76" s="93"/>
      <c r="BE76" s="94">
        <f>AW76</f>
        <v>41.8</v>
      </c>
      <c r="BF76" s="95"/>
      <c r="BG76" s="95"/>
      <c r="BH76" s="95"/>
      <c r="BI76" s="95"/>
      <c r="BJ76" s="95"/>
      <c r="BK76" s="95"/>
      <c r="BL76" s="96"/>
    </row>
    <row r="77" spans="1:65" ht="21.75" customHeight="1" x14ac:dyDescent="0.2">
      <c r="A77" s="55" t="s">
        <v>104</v>
      </c>
      <c r="B77" s="56"/>
      <c r="C77" s="56"/>
      <c r="D77" s="56"/>
      <c r="E77" s="56"/>
      <c r="F77" s="57"/>
      <c r="G77" s="97" t="str">
        <f>G67</f>
        <v>Якості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30"/>
      <c r="AA77" s="31"/>
      <c r="AB77" s="31"/>
      <c r="AC77" s="31"/>
      <c r="AD77" s="32"/>
      <c r="AE77" s="44"/>
      <c r="AF77" s="45"/>
      <c r="AG77" s="45"/>
      <c r="AH77" s="45"/>
      <c r="AI77" s="45"/>
      <c r="AJ77" s="45"/>
      <c r="AK77" s="45"/>
      <c r="AL77" s="45"/>
      <c r="AM77" s="45"/>
      <c r="AN77" s="46"/>
      <c r="AO77" s="47"/>
      <c r="AP77" s="48"/>
      <c r="AQ77" s="48"/>
      <c r="AR77" s="48"/>
      <c r="AS77" s="48"/>
      <c r="AT77" s="48"/>
      <c r="AU77" s="48"/>
      <c r="AV77" s="49"/>
      <c r="AW77" s="91"/>
      <c r="AX77" s="92"/>
      <c r="AY77" s="92"/>
      <c r="AZ77" s="92"/>
      <c r="BA77" s="92"/>
      <c r="BB77" s="92"/>
      <c r="BC77" s="92"/>
      <c r="BD77" s="93"/>
      <c r="BE77" s="94"/>
      <c r="BF77" s="95"/>
      <c r="BG77" s="95"/>
      <c r="BH77" s="95"/>
      <c r="BI77" s="95"/>
      <c r="BJ77" s="95"/>
      <c r="BK77" s="95"/>
      <c r="BL77" s="96"/>
    </row>
    <row r="78" spans="1:65" ht="32.25" customHeight="1" x14ac:dyDescent="0.2">
      <c r="A78" s="55" t="s">
        <v>105</v>
      </c>
      <c r="B78" s="56"/>
      <c r="C78" s="56"/>
      <c r="D78" s="56"/>
      <c r="E78" s="56"/>
      <c r="F78" s="57"/>
      <c r="G78" s="58" t="s">
        <v>63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61" t="s">
        <v>55</v>
      </c>
      <c r="AA78" s="62"/>
      <c r="AB78" s="62"/>
      <c r="AC78" s="62"/>
      <c r="AD78" s="63"/>
      <c r="AE78" s="61" t="s">
        <v>82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64"/>
      <c r="AP78" s="65"/>
      <c r="AQ78" s="65"/>
      <c r="AR78" s="65"/>
      <c r="AS78" s="65"/>
      <c r="AT78" s="65"/>
      <c r="AU78" s="65"/>
      <c r="AV78" s="66"/>
      <c r="AW78" s="64">
        <f>AW72/147</f>
        <v>0.42789115646258502</v>
      </c>
      <c r="AX78" s="65"/>
      <c r="AY78" s="65"/>
      <c r="AZ78" s="65"/>
      <c r="BA78" s="65"/>
      <c r="BB78" s="65"/>
      <c r="BC78" s="65"/>
      <c r="BD78" s="66"/>
      <c r="BE78" s="67">
        <f>AW78</f>
        <v>0.42789115646258502</v>
      </c>
      <c r="BF78" s="68"/>
      <c r="BG78" s="68"/>
      <c r="BH78" s="68"/>
      <c r="BI78" s="68"/>
      <c r="BJ78" s="68"/>
      <c r="BK78" s="68"/>
      <c r="BL78" s="69"/>
    </row>
    <row r="79" spans="1:65" ht="15.75" customHeight="1" x14ac:dyDescent="0.2">
      <c r="G79" s="14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6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5" ht="21" customHeight="1" x14ac:dyDescent="0.2">
      <c r="A80" s="106" t="s">
        <v>51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20"/>
      <c r="AO80" s="108" t="s">
        <v>52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21"/>
      <c r="BI80" s="21"/>
      <c r="BJ80" s="21"/>
      <c r="BK80" s="21"/>
      <c r="BL80" s="21"/>
      <c r="BM80" s="21"/>
    </row>
    <row r="81" spans="1:65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10" t="s">
        <v>8</v>
      </c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21"/>
      <c r="AO81" s="111" t="s">
        <v>9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21"/>
      <c r="BI81" s="21"/>
      <c r="BJ81" s="21"/>
      <c r="BK81" s="21"/>
      <c r="BL81" s="21"/>
      <c r="BM81" s="21"/>
    </row>
    <row r="82" spans="1:65" ht="15.75" x14ac:dyDescent="0.2">
      <c r="A82" s="112" t="s">
        <v>5</v>
      </c>
      <c r="B82" s="112"/>
      <c r="C82" s="112"/>
      <c r="D82" s="112"/>
      <c r="E82" s="112"/>
      <c r="F82" s="112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</row>
    <row r="83" spans="1:65" ht="20.25" customHeight="1" x14ac:dyDescent="0.3">
      <c r="A83" s="24" t="s">
        <v>121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26"/>
      <c r="AO83" s="120" t="s">
        <v>122</v>
      </c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27"/>
    </row>
    <row r="84" spans="1:65" ht="18.75" x14ac:dyDescent="0.3">
      <c r="A84" s="28" t="s">
        <v>53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7"/>
      <c r="Q84" s="27"/>
      <c r="R84" s="27"/>
      <c r="S84" s="27"/>
      <c r="T84" s="27"/>
      <c r="U84" s="27"/>
      <c r="V84" s="27"/>
      <c r="W84" s="115" t="s">
        <v>8</v>
      </c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27"/>
      <c r="AO84" s="115" t="s">
        <v>9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27"/>
    </row>
    <row r="86" spans="1:65" ht="16.5" customHeight="1" x14ac:dyDescent="0.2">
      <c r="A86" s="13"/>
      <c r="B86" s="13"/>
      <c r="C86" s="13"/>
      <c r="D86" s="13"/>
      <c r="E86" s="13"/>
      <c r="F86" s="1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17"/>
      <c r="U86" s="13"/>
      <c r="V86" s="13"/>
      <c r="W86" s="2"/>
      <c r="X86" s="2"/>
      <c r="Y86" s="2"/>
      <c r="Z86" s="2"/>
      <c r="AA86" s="2"/>
      <c r="AB86" s="2"/>
      <c r="AC86" s="2"/>
      <c r="AD86" s="2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</row>
    <row r="87" spans="1:65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16"/>
      <c r="W87" s="19"/>
      <c r="X87" s="19"/>
      <c r="Y87" s="19"/>
      <c r="Z87" s="19"/>
      <c r="AA87" s="19"/>
      <c r="AB87" s="19"/>
      <c r="AC87" s="19"/>
      <c r="AD87" s="19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</row>
    <row r="88" spans="1:65" ht="15.75" customHeight="1" x14ac:dyDescent="0.2">
      <c r="A88" s="178"/>
      <c r="B88" s="178"/>
      <c r="C88" s="178"/>
      <c r="D88" s="178"/>
      <c r="E88" s="178"/>
      <c r="F88" s="178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16"/>
      <c r="W88" s="16"/>
      <c r="X88" s="16"/>
      <c r="Y88" s="16"/>
      <c r="Z88" s="16"/>
      <c r="AA88" s="16"/>
      <c r="AB88" s="16"/>
      <c r="AC88" s="16"/>
      <c r="AD88" s="16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</row>
    <row r="89" spans="1:65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16"/>
      <c r="W89" s="16"/>
      <c r="X89" s="16"/>
      <c r="Y89" s="16"/>
      <c r="Z89" s="16"/>
      <c r="AA89" s="16"/>
      <c r="AB89" s="16"/>
      <c r="AC89" s="16"/>
      <c r="AD89" s="16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</row>
    <row r="90" spans="1:65" ht="15.6" customHeight="1" x14ac:dyDescent="0.2">
      <c r="A90" s="13"/>
      <c r="B90" s="13"/>
      <c r="C90" s="13"/>
      <c r="D90" s="13"/>
      <c r="E90" s="13"/>
      <c r="F90" s="1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17"/>
      <c r="U90" s="13"/>
      <c r="V90" s="13"/>
      <c r="W90" s="2"/>
      <c r="X90" s="2"/>
      <c r="Y90" s="2"/>
      <c r="Z90" s="2"/>
      <c r="AA90" s="2"/>
      <c r="AB90" s="2"/>
      <c r="AC90" s="2"/>
      <c r="AD90" s="2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</row>
    <row r="91" spans="1:65" x14ac:dyDescent="0.2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16"/>
      <c r="W91" s="19"/>
      <c r="X91" s="19"/>
      <c r="Y91" s="19"/>
      <c r="Z91" s="19"/>
      <c r="AA91" s="19"/>
      <c r="AB91" s="19"/>
      <c r="AC91" s="19"/>
      <c r="AD91" s="19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</row>
    <row r="92" spans="1:65" x14ac:dyDescent="0.2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</row>
    <row r="93" spans="1:65" x14ac:dyDescent="0.2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</row>
    <row r="94" spans="1:65" x14ac:dyDescent="0.2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16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65" x14ac:dyDescent="0.2"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6"/>
      <c r="AE95" s="19"/>
      <c r="AF95" s="19"/>
      <c r="AG95" s="19"/>
      <c r="AH95" s="19"/>
      <c r="AI95" s="19"/>
      <c r="AJ95" s="19"/>
      <c r="AK95" s="19"/>
      <c r="AL95" s="19"/>
      <c r="AM95" s="19"/>
      <c r="AN95" s="16"/>
    </row>
    <row r="96" spans="1:65" x14ac:dyDescent="0.2"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7:40" x14ac:dyDescent="0.2"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7:40" ht="15.75" x14ac:dyDescent="0.2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7:40" x14ac:dyDescent="0.2">
      <c r="AE99" s="19"/>
      <c r="AF99" s="19"/>
      <c r="AG99" s="19"/>
      <c r="AH99" s="19"/>
      <c r="AI99" s="19"/>
      <c r="AJ99" s="19"/>
      <c r="AK99" s="19"/>
      <c r="AL99" s="19"/>
      <c r="AM99" s="19"/>
      <c r="AN99" s="16"/>
    </row>
    <row r="100" spans="7:40" x14ac:dyDescent="0.2"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2" spans="7:40" ht="15.75" x14ac:dyDescent="0.2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</sheetData>
  <mergeCells count="273">
    <mergeCell ref="A24:BL24"/>
    <mergeCell ref="A25:F25"/>
    <mergeCell ref="G25:BL25"/>
    <mergeCell ref="A26:F26"/>
    <mergeCell ref="G26:BL26"/>
    <mergeCell ref="A27:F27"/>
    <mergeCell ref="G27:BL27"/>
    <mergeCell ref="AE58:AN58"/>
    <mergeCell ref="AE56:AN56"/>
    <mergeCell ref="AK38:AR39"/>
    <mergeCell ref="AS38:AZ39"/>
    <mergeCell ref="BA44:BH44"/>
    <mergeCell ref="AO52:AV52"/>
    <mergeCell ref="BE56:BL56"/>
    <mergeCell ref="AO57:AV57"/>
    <mergeCell ref="AW57:BD57"/>
    <mergeCell ref="BE57:BL57"/>
    <mergeCell ref="AO50:AV50"/>
    <mergeCell ref="AS40:AZ40"/>
    <mergeCell ref="Y52:AF52"/>
    <mergeCell ref="B17:L17"/>
    <mergeCell ref="N17:Y17"/>
    <mergeCell ref="AA17:AI17"/>
    <mergeCell ref="AK17:BC17"/>
    <mergeCell ref="BE17:BL17"/>
    <mergeCell ref="B18:L18"/>
    <mergeCell ref="N18:Y18"/>
    <mergeCell ref="BW15:DF15"/>
    <mergeCell ref="B11:L11"/>
    <mergeCell ref="N11:AS11"/>
    <mergeCell ref="AU11:BB11"/>
    <mergeCell ref="B12:L12"/>
    <mergeCell ref="N12:AS12"/>
    <mergeCell ref="AU12:BB12"/>
    <mergeCell ref="B14:L14"/>
    <mergeCell ref="N14:AS14"/>
    <mergeCell ref="AU14:BB14"/>
    <mergeCell ref="B15:L15"/>
    <mergeCell ref="N15:AS15"/>
    <mergeCell ref="AU15:BB15"/>
    <mergeCell ref="AA18:AI18"/>
    <mergeCell ref="AK18:BC18"/>
    <mergeCell ref="BE18:BL18"/>
    <mergeCell ref="AE91:AN91"/>
    <mergeCell ref="AO51:AV51"/>
    <mergeCell ref="Y48:AF49"/>
    <mergeCell ref="AG48:AN49"/>
    <mergeCell ref="AO91:BG91"/>
    <mergeCell ref="AG50:AN50"/>
    <mergeCell ref="Y50:AF50"/>
    <mergeCell ref="Y51:AF51"/>
    <mergeCell ref="AO86:BG86"/>
    <mergeCell ref="AO87:BG87"/>
    <mergeCell ref="AO90:BG90"/>
    <mergeCell ref="AO48:AV49"/>
    <mergeCell ref="AO53:AV53"/>
    <mergeCell ref="A55:BL55"/>
    <mergeCell ref="A56:F56"/>
    <mergeCell ref="Y53:AF53"/>
    <mergeCell ref="AG53:AN53"/>
    <mergeCell ref="BE58:BL58"/>
    <mergeCell ref="AW56:BD56"/>
    <mergeCell ref="AO58:AV58"/>
    <mergeCell ref="AE57:AN57"/>
    <mergeCell ref="G68:Y68"/>
    <mergeCell ref="Z68:AD68"/>
    <mergeCell ref="AE68:AN68"/>
    <mergeCell ref="AG52:AN52"/>
    <mergeCell ref="AG51:AN51"/>
    <mergeCell ref="AC43:AJ43"/>
    <mergeCell ref="BA38:BH39"/>
    <mergeCell ref="AW58:BD58"/>
    <mergeCell ref="AO56:AV56"/>
    <mergeCell ref="A47:AV47"/>
    <mergeCell ref="D44:AB44"/>
    <mergeCell ref="AC40:AJ40"/>
    <mergeCell ref="AC41:AJ41"/>
    <mergeCell ref="AK41:AR41"/>
    <mergeCell ref="A88:F88"/>
    <mergeCell ref="A40:C40"/>
    <mergeCell ref="A41:C41"/>
    <mergeCell ref="Z58:AD58"/>
    <mergeCell ref="Z57:AD57"/>
    <mergeCell ref="A62:F62"/>
    <mergeCell ref="A61:F61"/>
    <mergeCell ref="G57:Y57"/>
    <mergeCell ref="G58:Y58"/>
    <mergeCell ref="A57:F57"/>
    <mergeCell ref="A58:F58"/>
    <mergeCell ref="A48:X49"/>
    <mergeCell ref="A52:X52"/>
    <mergeCell ref="A50:X50"/>
    <mergeCell ref="A51:X51"/>
    <mergeCell ref="D40:AB40"/>
    <mergeCell ref="D41:AB41"/>
    <mergeCell ref="Z56:AD56"/>
    <mergeCell ref="G56:Y56"/>
    <mergeCell ref="A53:X53"/>
    <mergeCell ref="A59:F60"/>
    <mergeCell ref="A63:F63"/>
    <mergeCell ref="A64:F64"/>
    <mergeCell ref="A68:F68"/>
    <mergeCell ref="BA43:BH43"/>
    <mergeCell ref="G32:BL32"/>
    <mergeCell ref="AO2:BL2"/>
    <mergeCell ref="AS41:AZ41"/>
    <mergeCell ref="BA40:BH40"/>
    <mergeCell ref="BA41:BH41"/>
    <mergeCell ref="D38:AB39"/>
    <mergeCell ref="A34:F34"/>
    <mergeCell ref="AC38:AJ39"/>
    <mergeCell ref="AK40:AR40"/>
    <mergeCell ref="G31:BL31"/>
    <mergeCell ref="G34:BL34"/>
    <mergeCell ref="A36:BL36"/>
    <mergeCell ref="A22:BL22"/>
    <mergeCell ref="A23:BL23"/>
    <mergeCell ref="A28:K28"/>
    <mergeCell ref="AO3:BL3"/>
    <mergeCell ref="AO6:BF6"/>
    <mergeCell ref="AO4:BL4"/>
    <mergeCell ref="AO5:BL5"/>
    <mergeCell ref="AS19:BC19"/>
    <mergeCell ref="BD19:BL19"/>
    <mergeCell ref="A8:BL8"/>
    <mergeCell ref="A9:BL9"/>
    <mergeCell ref="G63:Y63"/>
    <mergeCell ref="Z59:AD59"/>
    <mergeCell ref="AE59:AN59"/>
    <mergeCell ref="AO59:AV59"/>
    <mergeCell ref="Z60:AD60"/>
    <mergeCell ref="Z61:AD61"/>
    <mergeCell ref="AW60:BD60"/>
    <mergeCell ref="AW61:BD61"/>
    <mergeCell ref="BE60:BL60"/>
    <mergeCell ref="BE61:BL61"/>
    <mergeCell ref="BE62:BL62"/>
    <mergeCell ref="G60:Y60"/>
    <mergeCell ref="AE60:AN60"/>
    <mergeCell ref="AO60:AV60"/>
    <mergeCell ref="AO61:AV61"/>
    <mergeCell ref="G61:Y61"/>
    <mergeCell ref="G62:Y62"/>
    <mergeCell ref="AO1:BL1"/>
    <mergeCell ref="A46:BL46"/>
    <mergeCell ref="A44:C44"/>
    <mergeCell ref="U19:AD19"/>
    <mergeCell ref="AE19:AR19"/>
    <mergeCell ref="AK44:AR44"/>
    <mergeCell ref="AS44:AZ44"/>
    <mergeCell ref="AK43:AR43"/>
    <mergeCell ref="AS43:AZ43"/>
    <mergeCell ref="A33:F33"/>
    <mergeCell ref="T20:W20"/>
    <mergeCell ref="A20:H20"/>
    <mergeCell ref="I20:S20"/>
    <mergeCell ref="G33:BL33"/>
    <mergeCell ref="A19:T19"/>
    <mergeCell ref="A32:F32"/>
    <mergeCell ref="L28:BL28"/>
    <mergeCell ref="A30:BL30"/>
    <mergeCell ref="A31:F31"/>
    <mergeCell ref="AC44:AJ44"/>
    <mergeCell ref="A43:C43"/>
    <mergeCell ref="D43:AB43"/>
    <mergeCell ref="A37:BH37"/>
    <mergeCell ref="A38:C39"/>
    <mergeCell ref="A66:F66"/>
    <mergeCell ref="AE61:AN61"/>
    <mergeCell ref="Z62:AD62"/>
    <mergeCell ref="Z63:AD63"/>
    <mergeCell ref="Z64:AD64"/>
    <mergeCell ref="Z65:AD65"/>
    <mergeCell ref="BE59:BL59"/>
    <mergeCell ref="AE62:AN62"/>
    <mergeCell ref="AO62:AV62"/>
    <mergeCell ref="BE63:BL63"/>
    <mergeCell ref="BE64:BL64"/>
    <mergeCell ref="AE63:AN63"/>
    <mergeCell ref="AE64:AN64"/>
    <mergeCell ref="AO64:AV64"/>
    <mergeCell ref="AO63:AV63"/>
    <mergeCell ref="AW62:BD62"/>
    <mergeCell ref="AW63:BD63"/>
    <mergeCell ref="AW64:BD64"/>
    <mergeCell ref="AW65:BD65"/>
    <mergeCell ref="AW66:BD66"/>
    <mergeCell ref="AE65:AN65"/>
    <mergeCell ref="AE66:AN66"/>
    <mergeCell ref="AO65:AV65"/>
    <mergeCell ref="AW59:BD59"/>
    <mergeCell ref="W81:AM81"/>
    <mergeCell ref="AO81:BG81"/>
    <mergeCell ref="A82:F82"/>
    <mergeCell ref="G64:Y64"/>
    <mergeCell ref="G65:Y65"/>
    <mergeCell ref="G66:Y66"/>
    <mergeCell ref="G67:Y67"/>
    <mergeCell ref="W84:AM84"/>
    <mergeCell ref="AO84:BG84"/>
    <mergeCell ref="AO67:AV67"/>
    <mergeCell ref="AO69:AV69"/>
    <mergeCell ref="G69:Y69"/>
    <mergeCell ref="AW67:BD67"/>
    <mergeCell ref="Z66:AD66"/>
    <mergeCell ref="Z69:AD69"/>
    <mergeCell ref="W83:AM83"/>
    <mergeCell ref="AO83:BG83"/>
    <mergeCell ref="BE65:BL65"/>
    <mergeCell ref="BE66:BL66"/>
    <mergeCell ref="AO66:AV66"/>
    <mergeCell ref="AO68:AV68"/>
    <mergeCell ref="BE68:BL68"/>
    <mergeCell ref="BE67:BL67"/>
    <mergeCell ref="BE69:BL69"/>
    <mergeCell ref="A67:F67"/>
    <mergeCell ref="A69:F69"/>
    <mergeCell ref="Z67:AD67"/>
    <mergeCell ref="AW69:BD69"/>
    <mergeCell ref="AE67:AN67"/>
    <mergeCell ref="AE69:AN69"/>
    <mergeCell ref="A80:V80"/>
    <mergeCell ref="W80:AM80"/>
    <mergeCell ref="AO80:BG80"/>
    <mergeCell ref="A70:F70"/>
    <mergeCell ref="G70:Y70"/>
    <mergeCell ref="Z70:AD70"/>
    <mergeCell ref="A71:F71"/>
    <mergeCell ref="G71:Y71"/>
    <mergeCell ref="A72:F72"/>
    <mergeCell ref="G72:Y72"/>
    <mergeCell ref="Z72:AD72"/>
    <mergeCell ref="AE72:AN72"/>
    <mergeCell ref="AW72:BD72"/>
    <mergeCell ref="BE72:BL72"/>
    <mergeCell ref="A73:F73"/>
    <mergeCell ref="G73:Y73"/>
    <mergeCell ref="AW73:BD73"/>
    <mergeCell ref="BE73:BL73"/>
    <mergeCell ref="A74:F74"/>
    <mergeCell ref="G74:Y74"/>
    <mergeCell ref="Z74:AD74"/>
    <mergeCell ref="AE74:AN74"/>
    <mergeCell ref="AW74:BD74"/>
    <mergeCell ref="BE74:BL74"/>
    <mergeCell ref="A75:F75"/>
    <mergeCell ref="G75:Y75"/>
    <mergeCell ref="AW75:BD75"/>
    <mergeCell ref="BE75:BL75"/>
    <mergeCell ref="A78:F78"/>
    <mergeCell ref="G78:Y78"/>
    <mergeCell ref="Z78:AD78"/>
    <mergeCell ref="AE78:AN78"/>
    <mergeCell ref="AO78:AV78"/>
    <mergeCell ref="AW78:BD78"/>
    <mergeCell ref="BE78:BL78"/>
    <mergeCell ref="A42:C42"/>
    <mergeCell ref="D42:AB42"/>
    <mergeCell ref="AS42:AZ42"/>
    <mergeCell ref="BA42:BH42"/>
    <mergeCell ref="AC42:AJ42"/>
    <mergeCell ref="AK42:AR42"/>
    <mergeCell ref="AW68:BD68"/>
    <mergeCell ref="A76:F76"/>
    <mergeCell ref="G76:Y76"/>
    <mergeCell ref="Z76:AD76"/>
    <mergeCell ref="AE76:AN76"/>
    <mergeCell ref="AW76:BD76"/>
    <mergeCell ref="BE76:BL76"/>
    <mergeCell ref="A77:F77"/>
    <mergeCell ref="G77:Y77"/>
    <mergeCell ref="AW77:BD77"/>
    <mergeCell ref="BE77:BL77"/>
  </mergeCells>
  <phoneticPr fontId="0" type="noConversion"/>
  <conditionalFormatting sqref="G95:L95">
    <cfRule type="cellIs" dxfId="2" priority="2" stopIfTrue="1" operator="equal">
      <formula>$G58</formula>
    </cfRule>
  </conditionalFormatting>
  <conditionalFormatting sqref="D44:I44">
    <cfRule type="cellIs" dxfId="1" priority="3" stopIfTrue="1" operator="equal">
      <formula>$D41</formula>
    </cfRule>
  </conditionalFormatting>
  <conditionalFormatting sqref="B61:F66 A61:A69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999" orientation="landscape" r:id="rId1"/>
  <headerFooter alignWithMargins="0"/>
  <rowBreaks count="1" manualBreakCount="1">
    <brk id="35" min="1" max="64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11</xdr:col>
                <xdr:colOff>0</xdr:colOff>
                <xdr:row>27</xdr:row>
                <xdr:rowOff>0</xdr:rowOff>
              </from>
              <to>
                <xdr:col>43</xdr:col>
                <xdr:colOff>19050</xdr:colOff>
                <xdr:row>28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2020-01-24T12:10:22Z</cp:lastPrinted>
  <dcterms:created xsi:type="dcterms:W3CDTF">2016-08-15T09:54:21Z</dcterms:created>
  <dcterms:modified xsi:type="dcterms:W3CDTF">2020-01-27T07:40:47Z</dcterms:modified>
</cp:coreProperties>
</file>