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570" windowHeight="11640"/>
  </bookViews>
  <sheets>
    <sheet name="КПК" sheetId="2" r:id="rId1"/>
  </sheets>
  <definedNames>
    <definedName name="_xlnm.Print_Area" localSheetId="0">КПК!$A$1:$BM$115</definedName>
  </definedNames>
  <calcPr calcId="114210"/>
</workbook>
</file>

<file path=xl/calcChain.xml><?xml version="1.0" encoding="utf-8"?>
<calcChain xmlns="http://schemas.openxmlformats.org/spreadsheetml/2006/main">
  <c r="BE106" i="2"/>
  <c r="BE104"/>
  <c r="AW104"/>
  <c r="BE102"/>
  <c r="BE100"/>
  <c r="AW100"/>
  <c r="AC48"/>
  <c r="AK49"/>
  <c r="AK48"/>
  <c r="AK50"/>
  <c r="I25"/>
  <c r="AC50"/>
  <c r="AS24"/>
  <c r="AS47"/>
  <c r="AS48"/>
  <c r="AS49"/>
  <c r="AS50"/>
  <c r="BE97"/>
  <c r="BE96"/>
  <c r="BE95"/>
  <c r="BE93"/>
  <c r="BE92"/>
  <c r="BE91"/>
  <c r="BE90"/>
  <c r="BE88"/>
  <c r="BE87"/>
  <c r="BE82"/>
  <c r="BE81"/>
  <c r="BE75"/>
  <c r="BE73"/>
  <c r="BE72"/>
  <c r="BE70"/>
  <c r="BE69"/>
  <c r="U24"/>
  <c r="BE68"/>
  <c r="Y60"/>
  <c r="AO60"/>
</calcChain>
</file>

<file path=xl/sharedStrings.xml><?xml version="1.0" encoding="utf-8"?>
<sst xmlns="http://schemas.openxmlformats.org/spreadsheetml/2006/main" count="207" uniqueCount="131">
  <si>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</si>
  <si>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</si>
  <si>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</si>
  <si>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</si>
  <si>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</si>
  <si>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</si>
  <si>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</si>
  <si>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</si>
  <si>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</si>
  <si>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</si>
  <si>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</si>
  <si>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</si>
  <si>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</si>
  <si>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</si>
  <si>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</si>
  <si>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</si>
  <si>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</si>
  <si>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</si>
  <si>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</si>
  <si>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</si>
  <si>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</si>
  <si>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</si>
  <si>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</si>
  <si>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</si>
  <si>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</si>
  <si>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</si>
  <si>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</si>
  <si>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</si>
  <si>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</si>
  <si>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</si>
  <si>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</si>
  <si>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</si>
  <si>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</si>
  <si>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</si>
  <si>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</si>
  <si>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</si>
  <si>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</si>
  <si>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</si>
  <si>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Показник</t>
  </si>
  <si>
    <t>s2</t>
  </si>
  <si>
    <t>dger_inf</t>
  </si>
  <si>
    <t>zp</t>
  </si>
  <si>
    <t>УСЬОГО</t>
  </si>
  <si>
    <t>бюджетної програми місцевого бюджету на 2019  рік</t>
  </si>
  <si>
    <t>Виконавчий комітет Ніжинської міської ради</t>
  </si>
  <si>
    <t>Затрат</t>
  </si>
  <si>
    <t>1.1.</t>
  </si>
  <si>
    <t>Продукту</t>
  </si>
  <si>
    <t>2.1.</t>
  </si>
  <si>
    <t>осіб</t>
  </si>
  <si>
    <t>Ефективності</t>
  </si>
  <si>
    <t>3.1.</t>
  </si>
  <si>
    <t>%</t>
  </si>
  <si>
    <t>Якості</t>
  </si>
  <si>
    <t>4.1.</t>
  </si>
  <si>
    <t>Заступник міського голови з питань діяльності виконавчих органів ради</t>
  </si>
  <si>
    <t>Керівник фінансового органу</t>
  </si>
  <si>
    <t>Л.В.Писаренко</t>
  </si>
  <si>
    <t>Підвищення рівня надання медичної допомоги та збереження здоров'я населення</t>
  </si>
  <si>
    <t>3.2.</t>
  </si>
  <si>
    <t>кількість установ/відділень/кабінетів</t>
  </si>
  <si>
    <t>Од.</t>
  </si>
  <si>
    <t>статистична звітність</t>
  </si>
  <si>
    <t>1.2.</t>
  </si>
  <si>
    <t>кількість штатних одиниць</t>
  </si>
  <si>
    <t>од.</t>
  </si>
  <si>
    <t>штатний розпис</t>
  </si>
  <si>
    <t>в т.ч. лікарів</t>
  </si>
  <si>
    <t>2.2.</t>
  </si>
  <si>
    <t>3.3.</t>
  </si>
  <si>
    <t>3.4.</t>
  </si>
  <si>
    <t>4.2.</t>
  </si>
  <si>
    <t>Багатопрофільна стаціонарна медична допомога населенню</t>
  </si>
  <si>
    <t>Забезпечення надання населенню амбулаторно-поліклінічної допомоги</t>
  </si>
  <si>
    <t>Забезпечення надання стаціонарної допомоги населенню</t>
  </si>
  <si>
    <t>кількість відвідувань</t>
  </si>
  <si>
    <t>статистична звітність - звіт ЛПЗ форма №20 річна таб. 2100</t>
  </si>
  <si>
    <t>квлькість осіб, які підлягають обов'язковому медогляду</t>
  </si>
  <si>
    <t>статистична звітність - форма №20, таб. 2510</t>
  </si>
  <si>
    <t>вартість медикаментів одного амбулаторного прийому</t>
  </si>
  <si>
    <t>грн.</t>
  </si>
  <si>
    <t>фінансова звітність, М/О №6</t>
  </si>
  <si>
    <t>динаміка відсотка кількості випадків встановлення первинного виходу на інвалідність, осіб працездатного віку</t>
  </si>
  <si>
    <t>Статистична звітність, форма №20, таб. 49</t>
  </si>
  <si>
    <t>Забезпечення надання населенню стаціонарної медичної допомоги</t>
  </si>
  <si>
    <t>1.3.</t>
  </si>
  <si>
    <t>кількість ліжок у звичайних стаціонарах</t>
  </si>
  <si>
    <t xml:space="preserve">статистична звітність, звіт про виконання плану  по штатах і контингентах закладів охорони здоров'я, форма №3-4 </t>
  </si>
  <si>
    <t>кількість ліжкоднів у звичайних стаціонарах</t>
  </si>
  <si>
    <t>Статистична звітність, форма №20, таб. 3100</t>
  </si>
  <si>
    <t>в.т.ч. ІВВв</t>
  </si>
  <si>
    <t>кількість пролікованих хворих у стаціонарі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</si>
  <si>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</si>
  <si>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</si>
  <si>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</si>
  <si>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вартість медикаментозного забезпечення одного ліжкодня</t>
  </si>
  <si>
    <t>дані внутрішнього обліку</t>
  </si>
  <si>
    <t>вартість продуктів харчування на один ліжкодень</t>
  </si>
  <si>
    <t>динаміка показників летальності</t>
  </si>
  <si>
    <t>динаміка роботи ліжка</t>
  </si>
  <si>
    <t>4.3.</t>
  </si>
  <si>
    <t>забезпеченість ліжками на 1000 населення</t>
  </si>
  <si>
    <t>1.4.</t>
  </si>
  <si>
    <t>Кредиторська заборгованість за 2018 рік</t>
  </si>
  <si>
    <t>Звіт про заборгованість за бюджетними коштами (форма №7д,"7м) на 01.01.2019р.</t>
  </si>
  <si>
    <t>Статистична звітність, форма №20, таб. 3100( 410*340)</t>
  </si>
  <si>
    <t>І.В.Алєксєєнко</t>
  </si>
  <si>
    <t>Придбання обладнання і предметів довгострокового використання</t>
  </si>
  <si>
    <t>Обсяг видатків на закупівлю обладнання</t>
  </si>
  <si>
    <t>Рішення сесії</t>
  </si>
  <si>
    <t>Кількість одиниць обладнання, яке планується закупити</t>
  </si>
  <si>
    <t>Договір</t>
  </si>
  <si>
    <t>Середні витрати на закупівлю одиниці обладнання</t>
  </si>
  <si>
    <t>Обсяг видатків/кількість одиниць обладнання</t>
  </si>
  <si>
    <t>10. Перелік місцевих / регіональних програм, що виконуються у складі бюджетної програми:</t>
  </si>
  <si>
    <t>Найменування місцевої/регіональної програми</t>
  </si>
  <si>
    <t>9. Напрями використання бюджетних коштів:</t>
  </si>
  <si>
    <t>(гривень)</t>
  </si>
  <si>
    <t>11. Результативні показники бюджетної програми:</t>
  </si>
  <si>
    <t>6.</t>
  </si>
  <si>
    <t>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</si>
  <si>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</si>
  <si>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</si>
  <si>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Ціль державної політики</t>
  </si>
  <si>
    <t xml:space="preserve">Загальна доступність медичної допомоги </t>
  </si>
  <si>
    <t>Орієнтація на сучасні стандарти охорони здоров'я</t>
  </si>
  <si>
    <t>ЗАТВЕРДЖЕНО
Наказ Міністерства фінансів України 26 серпня 2014 року  № 836 
(у редакції наказу Міністерства фінансів України від 29.12.2018року № 1209)</t>
  </si>
  <si>
    <t>Рівень виконання завдання</t>
  </si>
  <si>
    <r>
      <t xml:space="preserve">5. </t>
    </r>
    <r>
      <rPr>
        <b/>
        <sz val="12"/>
        <rFont val="Times New Roman"/>
        <family val="1"/>
        <charset val="204"/>
      </rPr>
      <t>Підстави для виконання бюджетної програми</t>
    </r>
    <r>
      <rPr>
        <sz val="12"/>
        <rFont val="Times New Roman"/>
        <family val="1"/>
        <charset val="204"/>
      </rPr>
      <t>:Конституція України /закон від 28.06.1996 №254к/96-ВР/, Бюджетний кодекс України /закон від 08.07.2010 №2456-У1/, ЗУ « Про Державний бюджет України на 2019 рік»,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рішення Ніжинської міської ради 7 скликання від 16.01.2019 р. №7-50/2019, рішення Ніжинської міської ради 7 скликання від 27.02.2019р. №7-52/2019,  рішення Ніжинської міської ради 7 скликання від 27.03.2019р. №7-53/2019</t>
    </r>
  </si>
  <si>
    <t>Обсяг касових видатків  2019р.*100/плановий обсяг видатків на 2019р. (8499*100/33700)</t>
  </si>
  <si>
    <t>___№ 100 від 08.04.2019________</t>
  </si>
</sst>
</file>

<file path=xl/styles.xml><?xml version="1.0" encoding="utf-8"?>
<styleSheet xmlns="http://schemas.openxmlformats.org/spreadsheetml/2006/main">
  <numFmts count="4">
    <numFmt numFmtId="164" formatCode="#0.00"/>
    <numFmt numFmtId="165" formatCode="0.000"/>
    <numFmt numFmtId="166" formatCode="#,##0.0"/>
    <numFmt numFmtId="167" formatCode="0.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/>
    <xf numFmtId="4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0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5"/>
  <sheetViews>
    <sheetView tabSelected="1" zoomScale="85" zoomScaleNormal="85" zoomScaleSheetLayoutView="100" workbookViewId="0">
      <selection activeCell="BX16" sqref="BX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>
      <c r="AO1" s="123" t="s">
        <v>126</v>
      </c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</row>
    <row r="2" spans="1:65" ht="15.9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65" ht="15" customHeight="1">
      <c r="AO3" s="49" t="s">
        <v>1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65" ht="19.149999999999999" customHeight="1"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</row>
    <row r="5" spans="1:65">
      <c r="AO5" s="126" t="s">
        <v>24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65" ht="15" customHeight="1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65" ht="28.5" customHeight="1">
      <c r="AO7" s="49" t="s">
        <v>130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M7" s="2"/>
    </row>
    <row r="8" spans="1:65" ht="21.95" customHeight="1"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</row>
    <row r="9" spans="1:65" ht="15.95" customHeight="1"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</row>
    <row r="10" spans="1:65" ht="15.95" customHeight="1"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</row>
    <row r="12" spans="1:65" ht="15.75" customHeight="1">
      <c r="A12" s="116" t="s">
        <v>25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</row>
    <row r="13" spans="1:65" ht="15.75" customHeight="1">
      <c r="A13" s="116" t="s">
        <v>43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</row>
    <row r="14" spans="1:65" ht="6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5" ht="27.95" customHeight="1">
      <c r="A15" s="111">
        <v>1</v>
      </c>
      <c r="B15" s="111"/>
      <c r="C15" s="16"/>
      <c r="D15" s="108">
        <v>200000</v>
      </c>
      <c r="E15" s="109"/>
      <c r="F15" s="109"/>
      <c r="G15" s="109"/>
      <c r="H15" s="109"/>
      <c r="I15" s="109"/>
      <c r="J15" s="109"/>
      <c r="K15" s="16"/>
      <c r="L15" s="110" t="s">
        <v>44</v>
      </c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</row>
    <row r="16" spans="1:65" ht="15.95" customHeight="1">
      <c r="A16" s="9"/>
      <c r="B16" s="9"/>
      <c r="C16" s="9"/>
      <c r="D16" s="112" t="s">
        <v>26</v>
      </c>
      <c r="E16" s="112"/>
      <c r="F16" s="112"/>
      <c r="G16" s="112"/>
      <c r="H16" s="112"/>
      <c r="I16" s="112"/>
      <c r="J16" s="112"/>
      <c r="K16" s="9"/>
      <c r="L16" s="107" t="s">
        <v>2</v>
      </c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</row>
    <row r="17" spans="1:64" ht="6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spans="1:64" ht="27.95" customHeight="1">
      <c r="A18" s="111" t="s">
        <v>9</v>
      </c>
      <c r="B18" s="111"/>
      <c r="C18" s="16"/>
      <c r="D18" s="108">
        <v>210000</v>
      </c>
      <c r="E18" s="109"/>
      <c r="F18" s="109"/>
      <c r="G18" s="109"/>
      <c r="H18" s="109"/>
      <c r="I18" s="109"/>
      <c r="J18" s="109"/>
      <c r="K18" s="16"/>
      <c r="L18" s="110" t="s">
        <v>44</v>
      </c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</row>
    <row r="19" spans="1:64" ht="15.95" customHeight="1">
      <c r="A19" s="9"/>
      <c r="B19" s="9"/>
      <c r="C19" s="9"/>
      <c r="D19" s="112" t="s">
        <v>26</v>
      </c>
      <c r="E19" s="112"/>
      <c r="F19" s="112"/>
      <c r="G19" s="112"/>
      <c r="H19" s="112"/>
      <c r="I19" s="112"/>
      <c r="J19" s="112"/>
      <c r="K19" s="9"/>
      <c r="L19" s="107" t="s">
        <v>3</v>
      </c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</row>
    <row r="20" spans="1:64" ht="6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64" ht="31.15" customHeight="1">
      <c r="A21" s="111">
        <v>3</v>
      </c>
      <c r="B21" s="111"/>
      <c r="C21" s="16"/>
      <c r="D21" s="108">
        <v>212010</v>
      </c>
      <c r="E21" s="109"/>
      <c r="F21" s="109"/>
      <c r="G21" s="109"/>
      <c r="H21" s="109"/>
      <c r="I21" s="109"/>
      <c r="J21" s="109"/>
      <c r="K21" s="16"/>
      <c r="L21" s="108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10" t="s">
        <v>72</v>
      </c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</row>
    <row r="22" spans="1:64" ht="20.100000000000001" customHeight="1">
      <c r="A22" s="9"/>
      <c r="B22" s="9"/>
      <c r="C22" s="9"/>
      <c r="D22" s="104" t="s">
        <v>26</v>
      </c>
      <c r="E22" s="104"/>
      <c r="F22" s="104"/>
      <c r="G22" s="104"/>
      <c r="H22" s="104"/>
      <c r="I22" s="104"/>
      <c r="J22" s="104"/>
      <c r="K22" s="9"/>
      <c r="L22" s="107" t="s">
        <v>27</v>
      </c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 t="s">
        <v>4</v>
      </c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</row>
    <row r="23" spans="1:64" ht="6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</row>
    <row r="24" spans="1:64" ht="24.95" customHeight="1">
      <c r="A24" s="105" t="s">
        <v>5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6">
        <f>AS24+I25</f>
        <v>57151200</v>
      </c>
      <c r="V24" s="106"/>
      <c r="W24" s="106"/>
      <c r="X24" s="106"/>
      <c r="Y24" s="106"/>
      <c r="Z24" s="106"/>
      <c r="AA24" s="106"/>
      <c r="AB24" s="106"/>
      <c r="AC24" s="106"/>
      <c r="AD24" s="106"/>
      <c r="AE24" s="103" t="s">
        <v>30</v>
      </c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6">
        <f>AC50</f>
        <v>56047500</v>
      </c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2" t="s">
        <v>29</v>
      </c>
      <c r="BE24" s="102"/>
      <c r="BF24" s="102"/>
      <c r="BG24" s="102"/>
      <c r="BH24" s="102"/>
      <c r="BI24" s="102"/>
      <c r="BJ24" s="102"/>
      <c r="BK24" s="102"/>
      <c r="BL24" s="102"/>
    </row>
    <row r="25" spans="1:64" ht="24.95" customHeight="1">
      <c r="A25" s="102" t="s">
        <v>28</v>
      </c>
      <c r="B25" s="102"/>
      <c r="C25" s="102"/>
      <c r="D25" s="102"/>
      <c r="E25" s="102"/>
      <c r="F25" s="102"/>
      <c r="G25" s="102"/>
      <c r="H25" s="102"/>
      <c r="I25" s="106">
        <f>AK50</f>
        <v>1103700</v>
      </c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2" t="s">
        <v>31</v>
      </c>
      <c r="U25" s="102"/>
      <c r="V25" s="102"/>
      <c r="W25" s="10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3"/>
      <c r="AO25" s="13"/>
      <c r="AP25" s="13"/>
      <c r="AQ25" s="13"/>
      <c r="AR25" s="13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13"/>
      <c r="BE25" s="13"/>
      <c r="BF25" s="13"/>
      <c r="BG25" s="13"/>
      <c r="BH25" s="13"/>
      <c r="BI25" s="13"/>
      <c r="BJ25" s="9"/>
      <c r="BK25" s="9"/>
      <c r="BL25" s="9"/>
    </row>
    <row r="26" spans="1:64" ht="9" customHeight="1">
      <c r="A26" s="8"/>
      <c r="B26" s="8"/>
      <c r="C26" s="8"/>
      <c r="D26" s="8"/>
      <c r="E26" s="8"/>
      <c r="F26" s="8"/>
      <c r="G26" s="8"/>
      <c r="H26" s="8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8"/>
      <c r="U26" s="8"/>
      <c r="V26" s="8"/>
      <c r="W26" s="8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81" customHeight="1">
      <c r="A27" s="49" t="s">
        <v>128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64" ht="17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64" ht="26.25" customHeight="1">
      <c r="A29" s="25" t="s">
        <v>119</v>
      </c>
      <c r="B29" s="102" t="s">
        <v>120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ht="21.75" customHeight="1">
      <c r="A30" s="47" t="s">
        <v>35</v>
      </c>
      <c r="B30" s="47"/>
      <c r="C30" s="47"/>
      <c r="D30" s="47" t="s">
        <v>123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</row>
    <row r="31" spans="1:64" ht="17.25" customHeight="1">
      <c r="A31" s="47">
        <v>1</v>
      </c>
      <c r="B31" s="47"/>
      <c r="C31" s="47"/>
      <c r="D31" s="41" t="s">
        <v>124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</row>
    <row r="32" spans="1:64" ht="15.75" customHeight="1">
      <c r="A32" s="47">
        <v>2</v>
      </c>
      <c r="B32" s="47"/>
      <c r="C32" s="47"/>
      <c r="D32" s="41" t="s">
        <v>125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</row>
    <row r="33" spans="1:79" ht="15.75" customHeight="1">
      <c r="A33" s="47"/>
      <c r="B33" s="47"/>
      <c r="C33" s="47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3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</row>
    <row r="35" spans="1:79" ht="34.5" customHeight="1">
      <c r="A35" s="102" t="s">
        <v>121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98" t="s">
        <v>58</v>
      </c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79" ht="8.2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75" customHeight="1">
      <c r="A37" s="102" t="s">
        <v>122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</row>
    <row r="38" spans="1:79" ht="27.75" customHeight="1">
      <c r="A38" s="90" t="s">
        <v>35</v>
      </c>
      <c r="B38" s="90"/>
      <c r="C38" s="90"/>
      <c r="D38" s="90"/>
      <c r="E38" s="90"/>
      <c r="F38" s="90"/>
      <c r="G38" s="99" t="s">
        <v>32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>
      <c r="A39" s="47">
        <v>1</v>
      </c>
      <c r="B39" s="47"/>
      <c r="C39" s="47"/>
      <c r="D39" s="47"/>
      <c r="E39" s="47"/>
      <c r="F39" s="47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8" t="s">
        <v>12</v>
      </c>
      <c r="B40" s="48"/>
      <c r="C40" s="48"/>
      <c r="D40" s="48"/>
      <c r="E40" s="48"/>
      <c r="F40" s="48"/>
      <c r="G40" s="50" t="s">
        <v>13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17</v>
      </c>
    </row>
    <row r="41" spans="1:79" ht="15.75">
      <c r="A41" s="48">
        <v>1</v>
      </c>
      <c r="B41" s="48"/>
      <c r="C41" s="48"/>
      <c r="D41" s="48"/>
      <c r="E41" s="48"/>
      <c r="F41" s="48"/>
      <c r="G41" s="53" t="s">
        <v>58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18</v>
      </c>
    </row>
    <row r="42" spans="1:79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1:79" ht="15.75" customHeight="1">
      <c r="A43" s="49" t="s">
        <v>116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</row>
    <row r="44" spans="1:79" ht="15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114" t="s">
        <v>117</v>
      </c>
      <c r="AT44" s="114"/>
      <c r="AU44" s="114"/>
      <c r="AV44" s="114"/>
      <c r="AW44" s="114"/>
      <c r="AX44" s="114"/>
      <c r="AY44" s="114"/>
      <c r="AZ44" s="114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</row>
    <row r="45" spans="1:79" ht="35.25" customHeight="1">
      <c r="A45" s="47" t="s">
        <v>35</v>
      </c>
      <c r="B45" s="47"/>
      <c r="C45" s="47"/>
      <c r="D45" s="47" t="s">
        <v>33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29" t="s">
        <v>36</v>
      </c>
      <c r="AD45" s="30"/>
      <c r="AE45" s="30"/>
      <c r="AF45" s="30"/>
      <c r="AG45" s="30"/>
      <c r="AH45" s="30"/>
      <c r="AI45" s="30"/>
      <c r="AJ45" s="31"/>
      <c r="AK45" s="29" t="s">
        <v>37</v>
      </c>
      <c r="AL45" s="30"/>
      <c r="AM45" s="30"/>
      <c r="AN45" s="30"/>
      <c r="AO45" s="30"/>
      <c r="AP45" s="30"/>
      <c r="AQ45" s="30"/>
      <c r="AR45" s="31"/>
      <c r="AS45" s="29" t="s">
        <v>34</v>
      </c>
      <c r="AT45" s="30"/>
      <c r="AU45" s="30"/>
      <c r="AV45" s="30"/>
      <c r="AW45" s="30"/>
      <c r="AX45" s="30"/>
      <c r="AY45" s="30"/>
      <c r="AZ45" s="31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</row>
    <row r="46" spans="1:79" ht="15.75" customHeight="1">
      <c r="A46" s="47">
        <v>1</v>
      </c>
      <c r="B46" s="47"/>
      <c r="C46" s="47"/>
      <c r="D46" s="29">
        <v>2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1"/>
      <c r="AC46" s="29">
        <v>3</v>
      </c>
      <c r="AD46" s="30"/>
      <c r="AE46" s="30"/>
      <c r="AF46" s="30"/>
      <c r="AG46" s="30"/>
      <c r="AH46" s="30"/>
      <c r="AI46" s="30"/>
      <c r="AJ46" s="31"/>
      <c r="AK46" s="29">
        <v>4</v>
      </c>
      <c r="AL46" s="30"/>
      <c r="AM46" s="30"/>
      <c r="AN46" s="30"/>
      <c r="AO46" s="30"/>
      <c r="AP46" s="30"/>
      <c r="AQ46" s="30"/>
      <c r="AR46" s="31"/>
      <c r="AS46" s="29">
        <v>5</v>
      </c>
      <c r="AT46" s="30"/>
      <c r="AU46" s="30"/>
      <c r="AV46" s="30"/>
      <c r="AW46" s="30"/>
      <c r="AX46" s="30"/>
      <c r="AY46" s="30"/>
      <c r="AZ46" s="31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</row>
    <row r="47" spans="1:79" ht="15.75" customHeight="1">
      <c r="A47" s="47">
        <v>1</v>
      </c>
      <c r="B47" s="47"/>
      <c r="C47" s="47"/>
      <c r="D47" s="29" t="s">
        <v>73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1"/>
      <c r="AC47" s="32">
        <v>16817520</v>
      </c>
      <c r="AD47" s="33"/>
      <c r="AE47" s="33"/>
      <c r="AF47" s="33"/>
      <c r="AG47" s="33"/>
      <c r="AH47" s="33"/>
      <c r="AI47" s="33"/>
      <c r="AJ47" s="34"/>
      <c r="AK47" s="32">
        <v>321000</v>
      </c>
      <c r="AL47" s="33"/>
      <c r="AM47" s="33"/>
      <c r="AN47" s="33"/>
      <c r="AO47" s="33"/>
      <c r="AP47" s="33"/>
      <c r="AQ47" s="33"/>
      <c r="AR47" s="34"/>
      <c r="AS47" s="32">
        <f>AC47+AK47</f>
        <v>17138520</v>
      </c>
      <c r="AT47" s="33"/>
      <c r="AU47" s="33"/>
      <c r="AV47" s="33"/>
      <c r="AW47" s="33"/>
      <c r="AX47" s="33"/>
      <c r="AY47" s="33"/>
      <c r="AZ47" s="34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</row>
    <row r="48" spans="1:79" ht="15.75" customHeight="1">
      <c r="A48" s="47">
        <v>2</v>
      </c>
      <c r="B48" s="47"/>
      <c r="C48" s="47"/>
      <c r="D48" s="41" t="s">
        <v>74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32">
        <f>39226180+3800</f>
        <v>39229980</v>
      </c>
      <c r="AD48" s="33"/>
      <c r="AE48" s="33"/>
      <c r="AF48" s="33"/>
      <c r="AG48" s="33"/>
      <c r="AH48" s="33"/>
      <c r="AI48" s="33"/>
      <c r="AJ48" s="34"/>
      <c r="AK48" s="32">
        <f>749000</f>
        <v>749000</v>
      </c>
      <c r="AL48" s="33"/>
      <c r="AM48" s="33"/>
      <c r="AN48" s="33"/>
      <c r="AO48" s="33"/>
      <c r="AP48" s="33"/>
      <c r="AQ48" s="33"/>
      <c r="AR48" s="34"/>
      <c r="AS48" s="32">
        <f>AC48+AK48</f>
        <v>39978980</v>
      </c>
      <c r="AT48" s="33"/>
      <c r="AU48" s="33"/>
      <c r="AV48" s="33"/>
      <c r="AW48" s="33"/>
      <c r="AX48" s="33"/>
      <c r="AY48" s="33"/>
      <c r="AZ48" s="34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</row>
    <row r="49" spans="1:79" ht="15.75" customHeight="1">
      <c r="A49" s="29">
        <v>3</v>
      </c>
      <c r="B49" s="30"/>
      <c r="C49" s="31"/>
      <c r="D49" s="41" t="s">
        <v>107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2"/>
      <c r="AD49" s="33"/>
      <c r="AE49" s="33"/>
      <c r="AF49" s="33"/>
      <c r="AG49" s="33"/>
      <c r="AH49" s="33"/>
      <c r="AI49" s="33"/>
      <c r="AJ49" s="34"/>
      <c r="AK49" s="32">
        <f>8700+25000</f>
        <v>33700</v>
      </c>
      <c r="AL49" s="33"/>
      <c r="AM49" s="33"/>
      <c r="AN49" s="33"/>
      <c r="AO49" s="33"/>
      <c r="AP49" s="33"/>
      <c r="AQ49" s="33"/>
      <c r="AR49" s="34"/>
      <c r="AS49" s="32">
        <f>AC49+AK49</f>
        <v>33700</v>
      </c>
      <c r="AT49" s="33"/>
      <c r="AU49" s="33"/>
      <c r="AV49" s="33"/>
      <c r="AW49" s="33"/>
      <c r="AX49" s="33"/>
      <c r="AY49" s="33"/>
      <c r="AZ49" s="34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</row>
    <row r="50" spans="1:79" ht="15.75" customHeight="1">
      <c r="A50" s="29"/>
      <c r="B50" s="30"/>
      <c r="C50" s="31"/>
      <c r="D50" s="128" t="s">
        <v>42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30"/>
      <c r="AC50" s="86">
        <f>SUM(AC47:AC49)</f>
        <v>56047500</v>
      </c>
      <c r="AD50" s="87"/>
      <c r="AE50" s="87"/>
      <c r="AF50" s="87"/>
      <c r="AG50" s="87"/>
      <c r="AH50" s="87"/>
      <c r="AI50" s="87"/>
      <c r="AJ50" s="88"/>
      <c r="AK50" s="86">
        <f>SUM(AK47:AK49)</f>
        <v>1103700</v>
      </c>
      <c r="AL50" s="87"/>
      <c r="AM50" s="87"/>
      <c r="AN50" s="87"/>
      <c r="AO50" s="87"/>
      <c r="AP50" s="87"/>
      <c r="AQ50" s="87"/>
      <c r="AR50" s="88"/>
      <c r="AS50" s="86">
        <f>SUM(AS47:AS49)</f>
        <v>57151200</v>
      </c>
      <c r="AT50" s="87"/>
      <c r="AU50" s="87"/>
      <c r="AV50" s="87"/>
      <c r="AW50" s="87"/>
      <c r="AX50" s="87"/>
      <c r="AY50" s="87"/>
      <c r="AZ50" s="88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</row>
    <row r="51" spans="1:79" ht="1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7"/>
      <c r="BJ51" s="7"/>
      <c r="BK51" s="7"/>
      <c r="BL51" s="7"/>
    </row>
    <row r="53" spans="1:79" ht="15.75" customHeight="1">
      <c r="A53" s="49" t="s">
        <v>114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ht="15" customHeight="1">
      <c r="A54" s="127" t="s">
        <v>117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</row>
    <row r="55" spans="1:79" ht="15.95" customHeight="1">
      <c r="A55" s="113" t="s">
        <v>35</v>
      </c>
      <c r="B55" s="113"/>
      <c r="C55" s="113"/>
      <c r="D55" s="117" t="s">
        <v>115</v>
      </c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9"/>
      <c r="Y55" s="47" t="s">
        <v>36</v>
      </c>
      <c r="Z55" s="47"/>
      <c r="AA55" s="47"/>
      <c r="AB55" s="47"/>
      <c r="AC55" s="47"/>
      <c r="AD55" s="47"/>
      <c r="AE55" s="47"/>
      <c r="AF55" s="47"/>
      <c r="AG55" s="47" t="s">
        <v>37</v>
      </c>
      <c r="AH55" s="47"/>
      <c r="AI55" s="47"/>
      <c r="AJ55" s="47"/>
      <c r="AK55" s="47"/>
      <c r="AL55" s="47"/>
      <c r="AM55" s="47"/>
      <c r="AN55" s="47"/>
      <c r="AO55" s="47" t="s">
        <v>34</v>
      </c>
      <c r="AP55" s="47"/>
      <c r="AQ55" s="47"/>
      <c r="AR55" s="47"/>
      <c r="AS55" s="47"/>
      <c r="AT55" s="47"/>
      <c r="AU55" s="47"/>
      <c r="AV55" s="47"/>
    </row>
    <row r="56" spans="1:79" ht="29.1" customHeight="1">
      <c r="A56" s="113"/>
      <c r="B56" s="113"/>
      <c r="C56" s="113"/>
      <c r="D56" s="120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2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</row>
    <row r="57" spans="1:79" ht="15.95" customHeight="1">
      <c r="A57" s="47">
        <v>1</v>
      </c>
      <c r="B57" s="47"/>
      <c r="C57" s="47"/>
      <c r="D57" s="29">
        <v>2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1"/>
      <c r="Y57" s="47">
        <v>3</v>
      </c>
      <c r="Z57" s="47"/>
      <c r="AA57" s="47"/>
      <c r="AB57" s="47"/>
      <c r="AC57" s="47"/>
      <c r="AD57" s="47"/>
      <c r="AE57" s="47"/>
      <c r="AF57" s="47"/>
      <c r="AG57" s="47">
        <v>4</v>
      </c>
      <c r="AH57" s="47"/>
      <c r="AI57" s="47"/>
      <c r="AJ57" s="47"/>
      <c r="AK57" s="47"/>
      <c r="AL57" s="47"/>
      <c r="AM57" s="47"/>
      <c r="AN57" s="47"/>
      <c r="AO57" s="47">
        <v>5</v>
      </c>
      <c r="AP57" s="47"/>
      <c r="AQ57" s="47"/>
      <c r="AR57" s="47"/>
      <c r="AS57" s="47"/>
      <c r="AT57" s="47"/>
      <c r="AU57" s="47"/>
      <c r="AV57" s="47"/>
    </row>
    <row r="58" spans="1:79" ht="12.75" hidden="1" customHeight="1">
      <c r="A58" s="28" t="s">
        <v>13</v>
      </c>
      <c r="B58" s="28"/>
      <c r="C58" s="2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7"/>
      <c r="Y58" s="71" t="s">
        <v>14</v>
      </c>
      <c r="Z58" s="71"/>
      <c r="AA58" s="71"/>
      <c r="AB58" s="71"/>
      <c r="AC58" s="71"/>
      <c r="AD58" s="71"/>
      <c r="AE58" s="71"/>
      <c r="AF58" s="71"/>
      <c r="AG58" s="71" t="s">
        <v>15</v>
      </c>
      <c r="AH58" s="71"/>
      <c r="AI58" s="71"/>
      <c r="AJ58" s="71"/>
      <c r="AK58" s="71"/>
      <c r="AL58" s="71"/>
      <c r="AM58" s="71"/>
      <c r="AN58" s="71"/>
      <c r="AO58" s="71" t="s">
        <v>16</v>
      </c>
      <c r="AP58" s="71"/>
      <c r="AQ58" s="71"/>
      <c r="AR58" s="71"/>
      <c r="AS58" s="71"/>
      <c r="AT58" s="71"/>
      <c r="AU58" s="71"/>
      <c r="AV58" s="71"/>
      <c r="CA58" s="1" t="s">
        <v>19</v>
      </c>
    </row>
    <row r="59" spans="1:79" ht="22.5" customHeight="1">
      <c r="A59" s="47"/>
      <c r="B59" s="47"/>
      <c r="C59" s="47"/>
      <c r="D59" s="91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6"/>
      <c r="Y59" s="95"/>
      <c r="Z59" s="96"/>
      <c r="AA59" s="96"/>
      <c r="AB59" s="96"/>
      <c r="AC59" s="96"/>
      <c r="AD59" s="96"/>
      <c r="AE59" s="96"/>
      <c r="AF59" s="97"/>
      <c r="AG59" s="95"/>
      <c r="AH59" s="96"/>
      <c r="AI59" s="96"/>
      <c r="AJ59" s="96"/>
      <c r="AK59" s="96"/>
      <c r="AL59" s="96"/>
      <c r="AM59" s="96"/>
      <c r="AN59" s="97"/>
      <c r="AO59" s="95"/>
      <c r="AP59" s="96"/>
      <c r="AQ59" s="96"/>
      <c r="AR59" s="96"/>
      <c r="AS59" s="96"/>
      <c r="AT59" s="96"/>
      <c r="AU59" s="96"/>
      <c r="AV59" s="97"/>
    </row>
    <row r="60" spans="1:79" s="5" customFormat="1" ht="12.75" customHeight="1">
      <c r="A60" s="92" t="s">
        <v>34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4"/>
      <c r="Y60" s="85">
        <f>Y59</f>
        <v>0</v>
      </c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>
        <f>Y60+AG60</f>
        <v>0</v>
      </c>
      <c r="AP60" s="85"/>
      <c r="AQ60" s="85"/>
      <c r="AR60" s="85"/>
      <c r="AS60" s="85"/>
      <c r="AT60" s="85"/>
      <c r="AU60" s="85"/>
      <c r="AV60" s="85"/>
      <c r="CA60" s="5" t="s">
        <v>20</v>
      </c>
    </row>
    <row r="62" spans="1:79" ht="15.75" customHeight="1">
      <c r="A62" s="102" t="s">
        <v>118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</row>
    <row r="63" spans="1:79" ht="30" customHeight="1">
      <c r="A63" s="47" t="s">
        <v>35</v>
      </c>
      <c r="B63" s="47"/>
      <c r="C63" s="47"/>
      <c r="D63" s="47"/>
      <c r="E63" s="47"/>
      <c r="F63" s="47"/>
      <c r="G63" s="29" t="s">
        <v>38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47" t="s">
        <v>7</v>
      </c>
      <c r="AA63" s="47"/>
      <c r="AB63" s="47"/>
      <c r="AC63" s="47"/>
      <c r="AD63" s="47"/>
      <c r="AE63" s="47" t="s">
        <v>6</v>
      </c>
      <c r="AF63" s="47"/>
      <c r="AG63" s="47"/>
      <c r="AH63" s="47"/>
      <c r="AI63" s="47"/>
      <c r="AJ63" s="47"/>
      <c r="AK63" s="47"/>
      <c r="AL63" s="47"/>
      <c r="AM63" s="47"/>
      <c r="AN63" s="47"/>
      <c r="AO63" s="29" t="s">
        <v>36</v>
      </c>
      <c r="AP63" s="30"/>
      <c r="AQ63" s="30"/>
      <c r="AR63" s="30"/>
      <c r="AS63" s="30"/>
      <c r="AT63" s="30"/>
      <c r="AU63" s="30"/>
      <c r="AV63" s="31"/>
      <c r="AW63" s="29" t="s">
        <v>37</v>
      </c>
      <c r="AX63" s="30"/>
      <c r="AY63" s="30"/>
      <c r="AZ63" s="30"/>
      <c r="BA63" s="30"/>
      <c r="BB63" s="30"/>
      <c r="BC63" s="30"/>
      <c r="BD63" s="31"/>
      <c r="BE63" s="29" t="s">
        <v>34</v>
      </c>
      <c r="BF63" s="30"/>
      <c r="BG63" s="30"/>
      <c r="BH63" s="30"/>
      <c r="BI63" s="30"/>
      <c r="BJ63" s="30"/>
      <c r="BK63" s="30"/>
      <c r="BL63" s="31"/>
    </row>
    <row r="64" spans="1:79" ht="15.75" customHeight="1">
      <c r="A64" s="47">
        <v>1</v>
      </c>
      <c r="B64" s="47"/>
      <c r="C64" s="47"/>
      <c r="D64" s="47"/>
      <c r="E64" s="47"/>
      <c r="F64" s="47"/>
      <c r="G64" s="29">
        <v>2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47">
        <v>3</v>
      </c>
      <c r="AA64" s="47"/>
      <c r="AB64" s="47"/>
      <c r="AC64" s="47"/>
      <c r="AD64" s="47"/>
      <c r="AE64" s="47">
        <v>4</v>
      </c>
      <c r="AF64" s="47"/>
      <c r="AG64" s="47"/>
      <c r="AH64" s="47"/>
      <c r="AI64" s="47"/>
      <c r="AJ64" s="47"/>
      <c r="AK64" s="47"/>
      <c r="AL64" s="47"/>
      <c r="AM64" s="47"/>
      <c r="AN64" s="47"/>
      <c r="AO64" s="47">
        <v>5</v>
      </c>
      <c r="AP64" s="47"/>
      <c r="AQ64" s="47"/>
      <c r="AR64" s="47"/>
      <c r="AS64" s="47"/>
      <c r="AT64" s="47"/>
      <c r="AU64" s="47"/>
      <c r="AV64" s="47"/>
      <c r="AW64" s="47">
        <v>6</v>
      </c>
      <c r="AX64" s="47"/>
      <c r="AY64" s="47"/>
      <c r="AZ64" s="47"/>
      <c r="BA64" s="47"/>
      <c r="BB64" s="47"/>
      <c r="BC64" s="47"/>
      <c r="BD64" s="47"/>
      <c r="BE64" s="47">
        <v>7</v>
      </c>
      <c r="BF64" s="47"/>
      <c r="BG64" s="47"/>
      <c r="BH64" s="47"/>
      <c r="BI64" s="47"/>
      <c r="BJ64" s="47"/>
      <c r="BK64" s="47"/>
      <c r="BL64" s="47"/>
    </row>
    <row r="65" spans="1:79" ht="12.75" hidden="1" customHeight="1">
      <c r="A65" s="48" t="s">
        <v>41</v>
      </c>
      <c r="B65" s="48"/>
      <c r="C65" s="48"/>
      <c r="D65" s="48"/>
      <c r="E65" s="48"/>
      <c r="F65" s="48"/>
      <c r="G65" s="50" t="s">
        <v>13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8" t="s">
        <v>23</v>
      </c>
      <c r="AA65" s="48"/>
      <c r="AB65" s="48"/>
      <c r="AC65" s="48"/>
      <c r="AD65" s="48"/>
      <c r="AE65" s="82" t="s">
        <v>40</v>
      </c>
      <c r="AF65" s="82"/>
      <c r="AG65" s="82"/>
      <c r="AH65" s="82"/>
      <c r="AI65" s="82"/>
      <c r="AJ65" s="82"/>
      <c r="AK65" s="82"/>
      <c r="AL65" s="82"/>
      <c r="AM65" s="82"/>
      <c r="AN65" s="50"/>
      <c r="AO65" s="71" t="s">
        <v>14</v>
      </c>
      <c r="AP65" s="71"/>
      <c r="AQ65" s="71"/>
      <c r="AR65" s="71"/>
      <c r="AS65" s="71"/>
      <c r="AT65" s="71"/>
      <c r="AU65" s="71"/>
      <c r="AV65" s="71"/>
      <c r="AW65" s="71" t="s">
        <v>39</v>
      </c>
      <c r="AX65" s="71"/>
      <c r="AY65" s="71"/>
      <c r="AZ65" s="71"/>
      <c r="BA65" s="71"/>
      <c r="BB65" s="71"/>
      <c r="BC65" s="71"/>
      <c r="BD65" s="71"/>
      <c r="BE65" s="71" t="s">
        <v>16</v>
      </c>
      <c r="BF65" s="71"/>
      <c r="BG65" s="71"/>
      <c r="BH65" s="71"/>
      <c r="BI65" s="71"/>
      <c r="BJ65" s="71"/>
      <c r="BK65" s="71"/>
      <c r="BL65" s="71"/>
      <c r="CA65" s="1" t="s">
        <v>21</v>
      </c>
    </row>
    <row r="66" spans="1:79" ht="22.5" customHeight="1">
      <c r="A66" s="17"/>
      <c r="B66" s="18"/>
      <c r="C66" s="18"/>
      <c r="D66" s="18"/>
      <c r="E66" s="18"/>
      <c r="F66" s="19"/>
      <c r="G66" s="44" t="s">
        <v>73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6"/>
    </row>
    <row r="67" spans="1:79" ht="12.75" customHeight="1">
      <c r="A67" s="138">
        <v>1</v>
      </c>
      <c r="B67" s="139"/>
      <c r="C67" s="139"/>
      <c r="D67" s="139"/>
      <c r="E67" s="139"/>
      <c r="F67" s="140"/>
      <c r="G67" s="29" t="s">
        <v>45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29"/>
      <c r="AA67" s="30"/>
      <c r="AB67" s="30"/>
      <c r="AC67" s="30"/>
      <c r="AD67" s="31"/>
      <c r="AE67" s="41"/>
      <c r="AF67" s="131"/>
      <c r="AG67" s="131"/>
      <c r="AH67" s="131"/>
      <c r="AI67" s="131"/>
      <c r="AJ67" s="131"/>
      <c r="AK67" s="131"/>
      <c r="AL67" s="131"/>
      <c r="AM67" s="131"/>
      <c r="AN67" s="132"/>
      <c r="AO67" s="59"/>
      <c r="AP67" s="60"/>
      <c r="AQ67" s="60"/>
      <c r="AR67" s="60"/>
      <c r="AS67" s="60"/>
      <c r="AT67" s="60"/>
      <c r="AU67" s="60"/>
      <c r="AV67" s="61"/>
      <c r="AW67" s="59"/>
      <c r="AX67" s="60"/>
      <c r="AY67" s="60"/>
      <c r="AZ67" s="60"/>
      <c r="BA67" s="60"/>
      <c r="BB67" s="60"/>
      <c r="BC67" s="60"/>
      <c r="BD67" s="61"/>
      <c r="BE67" s="59"/>
      <c r="BF67" s="60"/>
      <c r="BG67" s="60"/>
      <c r="BH67" s="60"/>
      <c r="BI67" s="60"/>
      <c r="BJ67" s="60"/>
      <c r="BK67" s="60"/>
      <c r="BL67" s="61"/>
    </row>
    <row r="68" spans="1:79" ht="27.75" customHeight="1">
      <c r="A68" s="141" t="s">
        <v>46</v>
      </c>
      <c r="B68" s="142"/>
      <c r="C68" s="142"/>
      <c r="D68" s="142"/>
      <c r="E68" s="142"/>
      <c r="F68" s="143"/>
      <c r="G68" s="41" t="s">
        <v>60</v>
      </c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2"/>
      <c r="Z68" s="29" t="s">
        <v>61</v>
      </c>
      <c r="AA68" s="30"/>
      <c r="AB68" s="30"/>
      <c r="AC68" s="30"/>
      <c r="AD68" s="31"/>
      <c r="AE68" s="41" t="s">
        <v>62</v>
      </c>
      <c r="AF68" s="131"/>
      <c r="AG68" s="131"/>
      <c r="AH68" s="131"/>
      <c r="AI68" s="131"/>
      <c r="AJ68" s="131"/>
      <c r="AK68" s="131"/>
      <c r="AL68" s="131"/>
      <c r="AM68" s="131"/>
      <c r="AN68" s="132"/>
      <c r="AO68" s="38">
        <v>1</v>
      </c>
      <c r="AP68" s="39"/>
      <c r="AQ68" s="39"/>
      <c r="AR68" s="39"/>
      <c r="AS68" s="39"/>
      <c r="AT68" s="39"/>
      <c r="AU68" s="39"/>
      <c r="AV68" s="40"/>
      <c r="AW68" s="38"/>
      <c r="AX68" s="39"/>
      <c r="AY68" s="39"/>
      <c r="AZ68" s="39"/>
      <c r="BA68" s="39"/>
      <c r="BB68" s="39"/>
      <c r="BC68" s="39"/>
      <c r="BD68" s="40"/>
      <c r="BE68" s="38">
        <f>AO68</f>
        <v>1</v>
      </c>
      <c r="BF68" s="39"/>
      <c r="BG68" s="39"/>
      <c r="BH68" s="39"/>
      <c r="BI68" s="39"/>
      <c r="BJ68" s="39"/>
      <c r="BK68" s="39"/>
      <c r="BL68" s="40"/>
    </row>
    <row r="69" spans="1:79" ht="27" customHeight="1">
      <c r="A69" s="141" t="s">
        <v>63</v>
      </c>
      <c r="B69" s="136"/>
      <c r="C69" s="136"/>
      <c r="D69" s="136"/>
      <c r="E69" s="136"/>
      <c r="F69" s="137"/>
      <c r="G69" s="41" t="s">
        <v>64</v>
      </c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1"/>
      <c r="Z69" s="29" t="s">
        <v>65</v>
      </c>
      <c r="AA69" s="136"/>
      <c r="AB69" s="136"/>
      <c r="AC69" s="136"/>
      <c r="AD69" s="137"/>
      <c r="AE69" s="41" t="s">
        <v>66</v>
      </c>
      <c r="AF69" s="80"/>
      <c r="AG69" s="80"/>
      <c r="AH69" s="80"/>
      <c r="AI69" s="80"/>
      <c r="AJ69" s="80"/>
      <c r="AK69" s="80"/>
      <c r="AL69" s="80"/>
      <c r="AM69" s="80"/>
      <c r="AN69" s="81"/>
      <c r="AO69" s="65">
        <v>149.25</v>
      </c>
      <c r="AP69" s="134"/>
      <c r="AQ69" s="134"/>
      <c r="AR69" s="134"/>
      <c r="AS69" s="134"/>
      <c r="AT69" s="134"/>
      <c r="AU69" s="134"/>
      <c r="AV69" s="135"/>
      <c r="AW69" s="65">
        <v>7.25</v>
      </c>
      <c r="AX69" s="134"/>
      <c r="AY69" s="134"/>
      <c r="AZ69" s="134"/>
      <c r="BA69" s="134"/>
      <c r="BB69" s="134"/>
      <c r="BC69" s="134"/>
      <c r="BD69" s="135"/>
      <c r="BE69" s="65">
        <f>AO69+AW69</f>
        <v>156.5</v>
      </c>
      <c r="BF69" s="66"/>
      <c r="BG69" s="66"/>
      <c r="BH69" s="66"/>
      <c r="BI69" s="66"/>
      <c r="BJ69" s="66"/>
      <c r="BK69" s="66"/>
      <c r="BL69" s="67"/>
    </row>
    <row r="70" spans="1:79" ht="17.25" customHeight="1">
      <c r="A70" s="141"/>
      <c r="B70" s="136"/>
      <c r="C70" s="136"/>
      <c r="D70" s="136"/>
      <c r="E70" s="136"/>
      <c r="F70" s="137"/>
      <c r="G70" s="41" t="s">
        <v>67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29" t="s">
        <v>65</v>
      </c>
      <c r="AA70" s="136"/>
      <c r="AB70" s="136"/>
      <c r="AC70" s="136"/>
      <c r="AD70" s="137"/>
      <c r="AE70" s="41" t="s">
        <v>66</v>
      </c>
      <c r="AF70" s="80"/>
      <c r="AG70" s="80"/>
      <c r="AH70" s="80"/>
      <c r="AI70" s="80"/>
      <c r="AJ70" s="80"/>
      <c r="AK70" s="80"/>
      <c r="AL70" s="80"/>
      <c r="AM70" s="80"/>
      <c r="AN70" s="81"/>
      <c r="AO70" s="65">
        <v>46.25</v>
      </c>
      <c r="AP70" s="134"/>
      <c r="AQ70" s="134"/>
      <c r="AR70" s="134"/>
      <c r="AS70" s="134"/>
      <c r="AT70" s="134"/>
      <c r="AU70" s="134"/>
      <c r="AV70" s="135"/>
      <c r="AW70" s="65">
        <v>1</v>
      </c>
      <c r="AX70" s="66"/>
      <c r="AY70" s="66"/>
      <c r="AZ70" s="66"/>
      <c r="BA70" s="66"/>
      <c r="BB70" s="66"/>
      <c r="BC70" s="66"/>
      <c r="BD70" s="67"/>
      <c r="BE70" s="65">
        <f>AO70+AW70</f>
        <v>47.25</v>
      </c>
      <c r="BF70" s="66"/>
      <c r="BG70" s="66"/>
      <c r="BH70" s="66"/>
      <c r="BI70" s="66"/>
      <c r="BJ70" s="66"/>
      <c r="BK70" s="66"/>
      <c r="BL70" s="67"/>
    </row>
    <row r="71" spans="1:79" ht="12.75" customHeight="1">
      <c r="A71" s="29">
        <v>2</v>
      </c>
      <c r="B71" s="30"/>
      <c r="C71" s="30"/>
      <c r="D71" s="30"/>
      <c r="E71" s="30"/>
      <c r="F71" s="31"/>
      <c r="G71" s="29" t="s">
        <v>47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6"/>
      <c r="Z71" s="29"/>
      <c r="AA71" s="30"/>
      <c r="AB71" s="30"/>
      <c r="AC71" s="30"/>
      <c r="AD71" s="31"/>
      <c r="AE71" s="29"/>
      <c r="AF71" s="30"/>
      <c r="AG71" s="30"/>
      <c r="AH71" s="30"/>
      <c r="AI71" s="30"/>
      <c r="AJ71" s="30"/>
      <c r="AK71" s="30"/>
      <c r="AL71" s="30"/>
      <c r="AM71" s="30"/>
      <c r="AN71" s="31"/>
      <c r="AO71" s="59"/>
      <c r="AP71" s="60"/>
      <c r="AQ71" s="60"/>
      <c r="AR71" s="60"/>
      <c r="AS71" s="60"/>
      <c r="AT71" s="60"/>
      <c r="AU71" s="60"/>
      <c r="AV71" s="61"/>
      <c r="AW71" s="59"/>
      <c r="AX71" s="60"/>
      <c r="AY71" s="60"/>
      <c r="AZ71" s="60"/>
      <c r="BA71" s="60"/>
      <c r="BB71" s="60"/>
      <c r="BC71" s="60"/>
      <c r="BD71" s="61"/>
      <c r="BE71" s="59"/>
      <c r="BF71" s="60"/>
      <c r="BG71" s="60"/>
      <c r="BH71" s="60"/>
      <c r="BI71" s="60"/>
      <c r="BJ71" s="60"/>
      <c r="BK71" s="60"/>
      <c r="BL71" s="61"/>
    </row>
    <row r="72" spans="1:79" ht="48" customHeight="1">
      <c r="A72" s="72" t="s">
        <v>48</v>
      </c>
      <c r="B72" s="73"/>
      <c r="C72" s="73"/>
      <c r="D72" s="73"/>
      <c r="E72" s="73"/>
      <c r="F72" s="74"/>
      <c r="G72" s="77" t="s">
        <v>75</v>
      </c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5"/>
      <c r="Z72" s="72" t="s">
        <v>49</v>
      </c>
      <c r="AA72" s="73"/>
      <c r="AB72" s="73"/>
      <c r="AC72" s="73"/>
      <c r="AD72" s="74"/>
      <c r="AE72" s="77" t="s">
        <v>76</v>
      </c>
      <c r="AF72" s="78"/>
      <c r="AG72" s="78"/>
      <c r="AH72" s="78"/>
      <c r="AI72" s="78"/>
      <c r="AJ72" s="78"/>
      <c r="AK72" s="78"/>
      <c r="AL72" s="78"/>
      <c r="AM72" s="78"/>
      <c r="AN72" s="79"/>
      <c r="AO72" s="62">
        <v>325700</v>
      </c>
      <c r="AP72" s="63"/>
      <c r="AQ72" s="63"/>
      <c r="AR72" s="63"/>
      <c r="AS72" s="63"/>
      <c r="AT72" s="63"/>
      <c r="AU72" s="63"/>
      <c r="AV72" s="64"/>
      <c r="AW72" s="62"/>
      <c r="AX72" s="63"/>
      <c r="AY72" s="63"/>
      <c r="AZ72" s="63"/>
      <c r="BA72" s="63"/>
      <c r="BB72" s="63"/>
      <c r="BC72" s="63"/>
      <c r="BD72" s="64"/>
      <c r="BE72" s="62">
        <f>AO72+AW72</f>
        <v>325700</v>
      </c>
      <c r="BF72" s="63"/>
      <c r="BG72" s="63"/>
      <c r="BH72" s="63"/>
      <c r="BI72" s="63"/>
      <c r="BJ72" s="63"/>
      <c r="BK72" s="63"/>
      <c r="BL72" s="64"/>
    </row>
    <row r="73" spans="1:79" ht="39" customHeight="1">
      <c r="A73" s="72" t="s">
        <v>68</v>
      </c>
      <c r="B73" s="73"/>
      <c r="C73" s="73"/>
      <c r="D73" s="73"/>
      <c r="E73" s="73"/>
      <c r="F73" s="74"/>
      <c r="G73" s="77" t="s">
        <v>77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9"/>
      <c r="Z73" s="72" t="s">
        <v>49</v>
      </c>
      <c r="AA73" s="73"/>
      <c r="AB73" s="73"/>
      <c r="AC73" s="73"/>
      <c r="AD73" s="74"/>
      <c r="AE73" s="77" t="s">
        <v>78</v>
      </c>
      <c r="AF73" s="78"/>
      <c r="AG73" s="78"/>
      <c r="AH73" s="78"/>
      <c r="AI73" s="78"/>
      <c r="AJ73" s="78"/>
      <c r="AK73" s="78"/>
      <c r="AL73" s="78"/>
      <c r="AM73" s="78"/>
      <c r="AN73" s="79"/>
      <c r="AO73" s="62"/>
      <c r="AP73" s="63"/>
      <c r="AQ73" s="63"/>
      <c r="AR73" s="63"/>
      <c r="AS73" s="63"/>
      <c r="AT73" s="63"/>
      <c r="AU73" s="63"/>
      <c r="AV73" s="64"/>
      <c r="AW73" s="62">
        <v>14200</v>
      </c>
      <c r="AX73" s="63"/>
      <c r="AY73" s="63"/>
      <c r="AZ73" s="63"/>
      <c r="BA73" s="63"/>
      <c r="BB73" s="63"/>
      <c r="BC73" s="63"/>
      <c r="BD73" s="64"/>
      <c r="BE73" s="62">
        <f>AO73+AW73</f>
        <v>14200</v>
      </c>
      <c r="BF73" s="63"/>
      <c r="BG73" s="63"/>
      <c r="BH73" s="63"/>
      <c r="BI73" s="63"/>
      <c r="BJ73" s="63"/>
      <c r="BK73" s="63"/>
      <c r="BL73" s="64"/>
    </row>
    <row r="74" spans="1:79" ht="12.75" customHeight="1">
      <c r="A74" s="29">
        <v>3</v>
      </c>
      <c r="B74" s="30"/>
      <c r="C74" s="30"/>
      <c r="D74" s="30"/>
      <c r="E74" s="30"/>
      <c r="F74" s="31"/>
      <c r="G74" s="29" t="s">
        <v>50</v>
      </c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6"/>
      <c r="Z74" s="29"/>
      <c r="AA74" s="30"/>
      <c r="AB74" s="30"/>
      <c r="AC74" s="30"/>
      <c r="AD74" s="31"/>
      <c r="AE74" s="29"/>
      <c r="AF74" s="30"/>
      <c r="AG74" s="30"/>
      <c r="AH74" s="30"/>
      <c r="AI74" s="30"/>
      <c r="AJ74" s="30"/>
      <c r="AK74" s="30"/>
      <c r="AL74" s="30"/>
      <c r="AM74" s="30"/>
      <c r="AN74" s="31"/>
      <c r="AO74" s="59"/>
      <c r="AP74" s="60"/>
      <c r="AQ74" s="60"/>
      <c r="AR74" s="60"/>
      <c r="AS74" s="60"/>
      <c r="AT74" s="60"/>
      <c r="AU74" s="60"/>
      <c r="AV74" s="61"/>
      <c r="AW74" s="59"/>
      <c r="AX74" s="60"/>
      <c r="AY74" s="60"/>
      <c r="AZ74" s="60"/>
      <c r="BA74" s="60"/>
      <c r="BB74" s="60"/>
      <c r="BC74" s="60"/>
      <c r="BD74" s="61"/>
      <c r="BE74" s="59"/>
      <c r="BF74" s="60"/>
      <c r="BG74" s="60"/>
      <c r="BH74" s="60"/>
      <c r="BI74" s="60"/>
      <c r="BJ74" s="60"/>
      <c r="BK74" s="60"/>
      <c r="BL74" s="61"/>
    </row>
    <row r="75" spans="1:79" ht="37.5" customHeight="1">
      <c r="A75" s="29" t="s">
        <v>51</v>
      </c>
      <c r="B75" s="30"/>
      <c r="C75" s="30"/>
      <c r="D75" s="30"/>
      <c r="E75" s="30"/>
      <c r="F75" s="31"/>
      <c r="G75" s="41" t="s">
        <v>79</v>
      </c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2"/>
      <c r="Z75" s="29" t="s">
        <v>80</v>
      </c>
      <c r="AA75" s="30"/>
      <c r="AB75" s="30"/>
      <c r="AC75" s="30"/>
      <c r="AD75" s="31"/>
      <c r="AE75" s="41" t="s">
        <v>81</v>
      </c>
      <c r="AF75" s="83"/>
      <c r="AG75" s="83"/>
      <c r="AH75" s="83"/>
      <c r="AI75" s="83"/>
      <c r="AJ75" s="83"/>
      <c r="AK75" s="83"/>
      <c r="AL75" s="83"/>
      <c r="AM75" s="83"/>
      <c r="AN75" s="84"/>
      <c r="AO75" s="56">
        <v>1.5</v>
      </c>
      <c r="AP75" s="57"/>
      <c r="AQ75" s="57"/>
      <c r="AR75" s="57"/>
      <c r="AS75" s="57"/>
      <c r="AT75" s="57"/>
      <c r="AU75" s="57"/>
      <c r="AV75" s="58"/>
      <c r="AW75" s="56"/>
      <c r="AX75" s="57"/>
      <c r="AY75" s="57"/>
      <c r="AZ75" s="57"/>
      <c r="BA75" s="57"/>
      <c r="BB75" s="57"/>
      <c r="BC75" s="57"/>
      <c r="BD75" s="58"/>
      <c r="BE75" s="56">
        <f>AO75+AW75</f>
        <v>1.5</v>
      </c>
      <c r="BF75" s="57"/>
      <c r="BG75" s="57"/>
      <c r="BH75" s="57"/>
      <c r="BI75" s="57"/>
      <c r="BJ75" s="57"/>
      <c r="BK75" s="57"/>
      <c r="BL75" s="58"/>
    </row>
    <row r="76" spans="1:79" ht="20.25" customHeight="1">
      <c r="A76" s="29">
        <v>4</v>
      </c>
      <c r="B76" s="30"/>
      <c r="C76" s="30"/>
      <c r="D76" s="30"/>
      <c r="E76" s="30"/>
      <c r="F76" s="31"/>
      <c r="G76" s="29" t="s">
        <v>53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29"/>
      <c r="AA76" s="30"/>
      <c r="AB76" s="30"/>
      <c r="AC76" s="30"/>
      <c r="AD76" s="31"/>
      <c r="AE76" s="29"/>
      <c r="AF76" s="30"/>
      <c r="AG76" s="30"/>
      <c r="AH76" s="30"/>
      <c r="AI76" s="30"/>
      <c r="AJ76" s="30"/>
      <c r="AK76" s="30"/>
      <c r="AL76" s="30"/>
      <c r="AM76" s="30"/>
      <c r="AN76" s="31"/>
      <c r="AO76" s="59"/>
      <c r="AP76" s="60"/>
      <c r="AQ76" s="60"/>
      <c r="AR76" s="60"/>
      <c r="AS76" s="60"/>
      <c r="AT76" s="60"/>
      <c r="AU76" s="60"/>
      <c r="AV76" s="61"/>
      <c r="AW76" s="59"/>
      <c r="AX76" s="60"/>
      <c r="AY76" s="60"/>
      <c r="AZ76" s="60"/>
      <c r="BA76" s="60"/>
      <c r="BB76" s="60"/>
      <c r="BC76" s="60"/>
      <c r="BD76" s="61"/>
      <c r="BE76" s="59"/>
      <c r="BF76" s="60"/>
      <c r="BG76" s="60"/>
      <c r="BH76" s="60"/>
      <c r="BI76" s="60"/>
      <c r="BJ76" s="60"/>
      <c r="BK76" s="60"/>
      <c r="BL76" s="61"/>
    </row>
    <row r="77" spans="1:79" ht="48.75" customHeight="1">
      <c r="A77" s="29" t="s">
        <v>54</v>
      </c>
      <c r="B77" s="30"/>
      <c r="C77" s="30"/>
      <c r="D77" s="30"/>
      <c r="E77" s="30"/>
      <c r="F77" s="31"/>
      <c r="G77" s="41" t="s">
        <v>82</v>
      </c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4"/>
      <c r="Z77" s="29" t="s">
        <v>52</v>
      </c>
      <c r="AA77" s="30"/>
      <c r="AB77" s="30"/>
      <c r="AC77" s="30"/>
      <c r="AD77" s="31"/>
      <c r="AE77" s="29" t="s">
        <v>83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56">
        <v>-4.3</v>
      </c>
      <c r="AP77" s="57"/>
      <c r="AQ77" s="57"/>
      <c r="AR77" s="57"/>
      <c r="AS77" s="57"/>
      <c r="AT77" s="57"/>
      <c r="AU77" s="57"/>
      <c r="AV77" s="58"/>
      <c r="AW77" s="56"/>
      <c r="AX77" s="57"/>
      <c r="AY77" s="57"/>
      <c r="AZ77" s="57"/>
      <c r="BA77" s="57"/>
      <c r="BB77" s="57"/>
      <c r="BC77" s="57"/>
      <c r="BD77" s="58"/>
      <c r="BE77" s="56">
        <v>-4.3</v>
      </c>
      <c r="BF77" s="57"/>
      <c r="BG77" s="57"/>
      <c r="BH77" s="57"/>
      <c r="BI77" s="57"/>
      <c r="BJ77" s="57"/>
      <c r="BK77" s="57"/>
      <c r="BL77" s="58"/>
    </row>
    <row r="78" spans="1:79" ht="30" customHeight="1">
      <c r="A78" s="29">
        <v>2</v>
      </c>
      <c r="B78" s="30"/>
      <c r="C78" s="30"/>
      <c r="D78" s="30"/>
      <c r="E78" s="30"/>
      <c r="F78" s="31"/>
      <c r="G78" s="44" t="s">
        <v>84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6"/>
    </row>
    <row r="79" spans="1:79" ht="24.75" customHeight="1">
      <c r="A79" s="138">
        <v>1</v>
      </c>
      <c r="B79" s="139"/>
      <c r="C79" s="139"/>
      <c r="D79" s="139"/>
      <c r="E79" s="139"/>
      <c r="F79" s="140"/>
      <c r="G79" s="29" t="s">
        <v>45</v>
      </c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6"/>
      <c r="Z79" s="29"/>
      <c r="AA79" s="30"/>
      <c r="AB79" s="30"/>
      <c r="AC79" s="30"/>
      <c r="AD79" s="31"/>
      <c r="AE79" s="41"/>
      <c r="AF79" s="131"/>
      <c r="AG79" s="131"/>
      <c r="AH79" s="131"/>
      <c r="AI79" s="131"/>
      <c r="AJ79" s="131"/>
      <c r="AK79" s="131"/>
      <c r="AL79" s="131"/>
      <c r="AM79" s="131"/>
      <c r="AN79" s="132"/>
      <c r="AO79" s="56"/>
      <c r="AP79" s="57"/>
      <c r="AQ79" s="57"/>
      <c r="AR79" s="57"/>
      <c r="AS79" s="57"/>
      <c r="AT79" s="57"/>
      <c r="AU79" s="57"/>
      <c r="AV79" s="58"/>
      <c r="AW79" s="56"/>
      <c r="AX79" s="57"/>
      <c r="AY79" s="57"/>
      <c r="AZ79" s="57"/>
      <c r="BA79" s="57"/>
      <c r="BB79" s="57"/>
      <c r="BC79" s="57"/>
      <c r="BD79" s="58"/>
      <c r="BE79" s="56"/>
      <c r="BF79" s="57"/>
      <c r="BG79" s="57"/>
      <c r="BH79" s="57"/>
      <c r="BI79" s="57"/>
      <c r="BJ79" s="57"/>
      <c r="BK79" s="57"/>
      <c r="BL79" s="58"/>
    </row>
    <row r="80" spans="1:79" ht="21.75" customHeight="1">
      <c r="A80" s="141" t="s">
        <v>46</v>
      </c>
      <c r="B80" s="142"/>
      <c r="C80" s="142"/>
      <c r="D80" s="142"/>
      <c r="E80" s="142"/>
      <c r="F80" s="143"/>
      <c r="G80" s="41" t="s">
        <v>60</v>
      </c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2"/>
      <c r="Z80" s="29" t="s">
        <v>61</v>
      </c>
      <c r="AA80" s="30"/>
      <c r="AB80" s="30"/>
      <c r="AC80" s="30"/>
      <c r="AD80" s="31"/>
      <c r="AE80" s="41" t="s">
        <v>62</v>
      </c>
      <c r="AF80" s="131"/>
      <c r="AG80" s="131"/>
      <c r="AH80" s="131"/>
      <c r="AI80" s="131"/>
      <c r="AJ80" s="131"/>
      <c r="AK80" s="131"/>
      <c r="AL80" s="131"/>
      <c r="AM80" s="131"/>
      <c r="AN80" s="132"/>
      <c r="AO80" s="38">
        <v>1</v>
      </c>
      <c r="AP80" s="39"/>
      <c r="AQ80" s="39"/>
      <c r="AR80" s="39"/>
      <c r="AS80" s="39"/>
      <c r="AT80" s="39"/>
      <c r="AU80" s="39"/>
      <c r="AV80" s="40"/>
      <c r="AW80" s="38"/>
      <c r="AX80" s="39"/>
      <c r="AY80" s="39"/>
      <c r="AZ80" s="39"/>
      <c r="BA80" s="39"/>
      <c r="BB80" s="39"/>
      <c r="BC80" s="39"/>
      <c r="BD80" s="40"/>
      <c r="BE80" s="38">
        <v>1</v>
      </c>
      <c r="BF80" s="39"/>
      <c r="BG80" s="39"/>
      <c r="BH80" s="39"/>
      <c r="BI80" s="39"/>
      <c r="BJ80" s="39"/>
      <c r="BK80" s="39"/>
      <c r="BL80" s="40"/>
    </row>
    <row r="81" spans="1:64" ht="20.25" customHeight="1">
      <c r="A81" s="141" t="s">
        <v>63</v>
      </c>
      <c r="B81" s="136"/>
      <c r="C81" s="136"/>
      <c r="D81" s="136"/>
      <c r="E81" s="136"/>
      <c r="F81" s="137"/>
      <c r="G81" s="41" t="s">
        <v>64</v>
      </c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1"/>
      <c r="Z81" s="29" t="s">
        <v>65</v>
      </c>
      <c r="AA81" s="136"/>
      <c r="AB81" s="136"/>
      <c r="AC81" s="136"/>
      <c r="AD81" s="137"/>
      <c r="AE81" s="41" t="s">
        <v>66</v>
      </c>
      <c r="AF81" s="80"/>
      <c r="AG81" s="80"/>
      <c r="AH81" s="80"/>
      <c r="AI81" s="80"/>
      <c r="AJ81" s="80"/>
      <c r="AK81" s="80"/>
      <c r="AL81" s="80"/>
      <c r="AM81" s="80"/>
      <c r="AN81" s="81"/>
      <c r="AO81" s="35">
        <v>544.75</v>
      </c>
      <c r="AP81" s="36"/>
      <c r="AQ81" s="36"/>
      <c r="AR81" s="36"/>
      <c r="AS81" s="36"/>
      <c r="AT81" s="36"/>
      <c r="AU81" s="36"/>
      <c r="AV81" s="37"/>
      <c r="AW81" s="35"/>
      <c r="AX81" s="36"/>
      <c r="AY81" s="36"/>
      <c r="AZ81" s="36"/>
      <c r="BA81" s="36"/>
      <c r="BB81" s="36"/>
      <c r="BC81" s="36"/>
      <c r="BD81" s="37"/>
      <c r="BE81" s="35">
        <f>AO81+AW81</f>
        <v>544.75</v>
      </c>
      <c r="BF81" s="36"/>
      <c r="BG81" s="36"/>
      <c r="BH81" s="36"/>
      <c r="BI81" s="36"/>
      <c r="BJ81" s="36"/>
      <c r="BK81" s="36"/>
      <c r="BL81" s="37"/>
    </row>
    <row r="82" spans="1:64" ht="18.75" customHeight="1">
      <c r="A82" s="141"/>
      <c r="B82" s="136"/>
      <c r="C82" s="136"/>
      <c r="D82" s="136"/>
      <c r="E82" s="136"/>
      <c r="F82" s="137"/>
      <c r="G82" s="41" t="s">
        <v>67</v>
      </c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1"/>
      <c r="Z82" s="29" t="s">
        <v>65</v>
      </c>
      <c r="AA82" s="136"/>
      <c r="AB82" s="136"/>
      <c r="AC82" s="136"/>
      <c r="AD82" s="137"/>
      <c r="AE82" s="41" t="s">
        <v>66</v>
      </c>
      <c r="AF82" s="80"/>
      <c r="AG82" s="80"/>
      <c r="AH82" s="80"/>
      <c r="AI82" s="80"/>
      <c r="AJ82" s="80"/>
      <c r="AK82" s="80"/>
      <c r="AL82" s="80"/>
      <c r="AM82" s="80"/>
      <c r="AN82" s="81"/>
      <c r="AO82" s="35">
        <v>69.25</v>
      </c>
      <c r="AP82" s="36"/>
      <c r="AQ82" s="36"/>
      <c r="AR82" s="36"/>
      <c r="AS82" s="36"/>
      <c r="AT82" s="36"/>
      <c r="AU82" s="36"/>
      <c r="AV82" s="37"/>
      <c r="AW82" s="35"/>
      <c r="AX82" s="36"/>
      <c r="AY82" s="36"/>
      <c r="AZ82" s="36"/>
      <c r="BA82" s="36"/>
      <c r="BB82" s="36"/>
      <c r="BC82" s="36"/>
      <c r="BD82" s="37"/>
      <c r="BE82" s="35">
        <f>AO82+AW82</f>
        <v>69.25</v>
      </c>
      <c r="BF82" s="36"/>
      <c r="BG82" s="36"/>
      <c r="BH82" s="36"/>
      <c r="BI82" s="36"/>
      <c r="BJ82" s="36"/>
      <c r="BK82" s="36"/>
      <c r="BL82" s="37"/>
    </row>
    <row r="83" spans="1:64" ht="79.5" customHeight="1">
      <c r="A83" s="157" t="s">
        <v>85</v>
      </c>
      <c r="B83" s="158"/>
      <c r="C83" s="158"/>
      <c r="D83" s="158"/>
      <c r="E83" s="158"/>
      <c r="F83" s="159"/>
      <c r="G83" s="41" t="s">
        <v>86</v>
      </c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4"/>
      <c r="Z83" s="29" t="s">
        <v>65</v>
      </c>
      <c r="AA83" s="30"/>
      <c r="AB83" s="30"/>
      <c r="AC83" s="30"/>
      <c r="AD83" s="31"/>
      <c r="AE83" s="29" t="s">
        <v>87</v>
      </c>
      <c r="AF83" s="30"/>
      <c r="AG83" s="30"/>
      <c r="AH83" s="30"/>
      <c r="AI83" s="30"/>
      <c r="AJ83" s="30"/>
      <c r="AK83" s="30"/>
      <c r="AL83" s="30"/>
      <c r="AM83" s="30"/>
      <c r="AN83" s="31"/>
      <c r="AO83" s="38">
        <v>395</v>
      </c>
      <c r="AP83" s="39"/>
      <c r="AQ83" s="39"/>
      <c r="AR83" s="39"/>
      <c r="AS83" s="39"/>
      <c r="AT83" s="39"/>
      <c r="AU83" s="39"/>
      <c r="AV83" s="40"/>
      <c r="AW83" s="38"/>
      <c r="AX83" s="39"/>
      <c r="AY83" s="39"/>
      <c r="AZ83" s="39"/>
      <c r="BA83" s="39"/>
      <c r="BB83" s="39"/>
      <c r="BC83" s="39"/>
      <c r="BD83" s="40"/>
      <c r="BE83" s="38">
        <v>395</v>
      </c>
      <c r="BF83" s="39"/>
      <c r="BG83" s="39"/>
      <c r="BH83" s="39"/>
      <c r="BI83" s="39"/>
      <c r="BJ83" s="39"/>
      <c r="BK83" s="39"/>
      <c r="BL83" s="40"/>
    </row>
    <row r="84" spans="1:64" ht="70.5" customHeight="1">
      <c r="A84" s="157" t="s">
        <v>102</v>
      </c>
      <c r="B84" s="158"/>
      <c r="C84" s="158"/>
      <c r="D84" s="158"/>
      <c r="E84" s="158"/>
      <c r="F84" s="159"/>
      <c r="G84" s="29" t="s">
        <v>103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1"/>
      <c r="Z84" s="29" t="s">
        <v>80</v>
      </c>
      <c r="AA84" s="30"/>
      <c r="AB84" s="30"/>
      <c r="AC84" s="30"/>
      <c r="AD84" s="31"/>
      <c r="AE84" s="29" t="s">
        <v>104</v>
      </c>
      <c r="AF84" s="30"/>
      <c r="AG84" s="30"/>
      <c r="AH84" s="30"/>
      <c r="AI84" s="30"/>
      <c r="AJ84" s="30"/>
      <c r="AK84" s="30"/>
      <c r="AL84" s="30"/>
      <c r="AM84" s="30"/>
      <c r="AN84" s="31"/>
      <c r="AO84" s="32">
        <v>234099.31</v>
      </c>
      <c r="AP84" s="33"/>
      <c r="AQ84" s="33"/>
      <c r="AR84" s="33"/>
      <c r="AS84" s="33"/>
      <c r="AT84" s="33"/>
      <c r="AU84" s="33"/>
      <c r="AV84" s="34"/>
      <c r="AW84" s="32"/>
      <c r="AX84" s="33"/>
      <c r="AY84" s="33"/>
      <c r="AZ84" s="33"/>
      <c r="BA84" s="33"/>
      <c r="BB84" s="33"/>
      <c r="BC84" s="33"/>
      <c r="BD84" s="34"/>
      <c r="BE84" s="32">
        <v>234099.31</v>
      </c>
      <c r="BF84" s="33"/>
      <c r="BG84" s="33"/>
      <c r="BH84" s="33"/>
      <c r="BI84" s="33"/>
      <c r="BJ84" s="33"/>
      <c r="BK84" s="33"/>
      <c r="BL84" s="34"/>
    </row>
    <row r="85" spans="1:64" ht="27" customHeight="1">
      <c r="A85" s="29">
        <v>2</v>
      </c>
      <c r="B85" s="30"/>
      <c r="C85" s="30"/>
      <c r="D85" s="30"/>
      <c r="E85" s="30"/>
      <c r="F85" s="31"/>
      <c r="G85" s="29" t="s">
        <v>47</v>
      </c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6"/>
      <c r="Z85" s="29"/>
      <c r="AA85" s="30"/>
      <c r="AB85" s="30"/>
      <c r="AC85" s="30"/>
      <c r="AD85" s="31"/>
      <c r="AE85" s="29"/>
      <c r="AF85" s="30"/>
      <c r="AG85" s="30"/>
      <c r="AH85" s="30"/>
      <c r="AI85" s="30"/>
      <c r="AJ85" s="30"/>
      <c r="AK85" s="30"/>
      <c r="AL85" s="30"/>
      <c r="AM85" s="30"/>
      <c r="AN85" s="31"/>
      <c r="AO85" s="56"/>
      <c r="AP85" s="57"/>
      <c r="AQ85" s="57"/>
      <c r="AR85" s="57"/>
      <c r="AS85" s="57"/>
      <c r="AT85" s="57"/>
      <c r="AU85" s="57"/>
      <c r="AV85" s="58"/>
      <c r="AW85" s="56"/>
      <c r="AX85" s="57"/>
      <c r="AY85" s="57"/>
      <c r="AZ85" s="57"/>
      <c r="BA85" s="57"/>
      <c r="BB85" s="57"/>
      <c r="BC85" s="57"/>
      <c r="BD85" s="58"/>
      <c r="BE85" s="56"/>
      <c r="BF85" s="57"/>
      <c r="BG85" s="57"/>
      <c r="BH85" s="57"/>
      <c r="BI85" s="57"/>
      <c r="BJ85" s="57"/>
      <c r="BK85" s="57"/>
      <c r="BL85" s="58"/>
    </row>
    <row r="86" spans="1:64" ht="45.75" customHeight="1">
      <c r="A86" s="29" t="s">
        <v>48</v>
      </c>
      <c r="B86" s="30"/>
      <c r="C86" s="30"/>
      <c r="D86" s="30"/>
      <c r="E86" s="30"/>
      <c r="F86" s="31"/>
      <c r="G86" s="41" t="s">
        <v>88</v>
      </c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4"/>
      <c r="Z86" s="29" t="s">
        <v>65</v>
      </c>
      <c r="AA86" s="30"/>
      <c r="AB86" s="30"/>
      <c r="AC86" s="30"/>
      <c r="AD86" s="31"/>
      <c r="AE86" s="29" t="s">
        <v>105</v>
      </c>
      <c r="AF86" s="30"/>
      <c r="AG86" s="30"/>
      <c r="AH86" s="30"/>
      <c r="AI86" s="30"/>
      <c r="AJ86" s="30"/>
      <c r="AK86" s="30"/>
      <c r="AL86" s="30"/>
      <c r="AM86" s="30"/>
      <c r="AN86" s="31"/>
      <c r="AO86" s="68">
        <v>134300</v>
      </c>
      <c r="AP86" s="69"/>
      <c r="AQ86" s="69"/>
      <c r="AR86" s="69"/>
      <c r="AS86" s="69"/>
      <c r="AT86" s="69"/>
      <c r="AU86" s="69"/>
      <c r="AV86" s="70"/>
      <c r="AW86" s="68"/>
      <c r="AX86" s="69"/>
      <c r="AY86" s="69"/>
      <c r="AZ86" s="69"/>
      <c r="BA86" s="69"/>
      <c r="BB86" s="69"/>
      <c r="BC86" s="69"/>
      <c r="BD86" s="70"/>
      <c r="BE86" s="68">
        <v>134300</v>
      </c>
      <c r="BF86" s="69"/>
      <c r="BG86" s="69"/>
      <c r="BH86" s="69"/>
      <c r="BI86" s="69"/>
      <c r="BJ86" s="69"/>
      <c r="BK86" s="69"/>
      <c r="BL86" s="70"/>
    </row>
    <row r="87" spans="1:64" ht="24" customHeight="1">
      <c r="A87" s="29"/>
      <c r="B87" s="30"/>
      <c r="C87" s="30"/>
      <c r="D87" s="30"/>
      <c r="E87" s="30"/>
      <c r="F87" s="31"/>
      <c r="G87" s="41" t="s">
        <v>90</v>
      </c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4"/>
      <c r="Z87" s="29" t="s">
        <v>65</v>
      </c>
      <c r="AA87" s="30"/>
      <c r="AB87" s="30"/>
      <c r="AC87" s="30"/>
      <c r="AD87" s="31"/>
      <c r="AE87" s="29" t="s">
        <v>62</v>
      </c>
      <c r="AF87" s="30"/>
      <c r="AG87" s="30"/>
      <c r="AH87" s="30"/>
      <c r="AI87" s="30"/>
      <c r="AJ87" s="30"/>
      <c r="AK87" s="30"/>
      <c r="AL87" s="30"/>
      <c r="AM87" s="30"/>
      <c r="AN87" s="31"/>
      <c r="AO87" s="68">
        <v>3820</v>
      </c>
      <c r="AP87" s="69"/>
      <c r="AQ87" s="69"/>
      <c r="AR87" s="69"/>
      <c r="AS87" s="69"/>
      <c r="AT87" s="69"/>
      <c r="AU87" s="69"/>
      <c r="AV87" s="70"/>
      <c r="AW87" s="68"/>
      <c r="AX87" s="69"/>
      <c r="AY87" s="69"/>
      <c r="AZ87" s="69"/>
      <c r="BA87" s="69"/>
      <c r="BB87" s="69"/>
      <c r="BC87" s="69"/>
      <c r="BD87" s="70"/>
      <c r="BE87" s="68">
        <f>AO87+AW87</f>
        <v>3820</v>
      </c>
      <c r="BF87" s="69"/>
      <c r="BG87" s="69"/>
      <c r="BH87" s="69"/>
      <c r="BI87" s="69"/>
      <c r="BJ87" s="69"/>
      <c r="BK87" s="69"/>
      <c r="BL87" s="70"/>
    </row>
    <row r="88" spans="1:64" ht="40.5" customHeight="1">
      <c r="A88" s="29" t="s">
        <v>68</v>
      </c>
      <c r="B88" s="30"/>
      <c r="C88" s="30"/>
      <c r="D88" s="30"/>
      <c r="E88" s="30"/>
      <c r="F88" s="31"/>
      <c r="G88" s="41" t="s">
        <v>91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4"/>
      <c r="Z88" s="29" t="s">
        <v>49</v>
      </c>
      <c r="AA88" s="30"/>
      <c r="AB88" s="30"/>
      <c r="AC88" s="30"/>
      <c r="AD88" s="31"/>
      <c r="AE88" s="29" t="s">
        <v>89</v>
      </c>
      <c r="AF88" s="30"/>
      <c r="AG88" s="30"/>
      <c r="AH88" s="30"/>
      <c r="AI88" s="30"/>
      <c r="AJ88" s="30"/>
      <c r="AK88" s="30"/>
      <c r="AL88" s="30"/>
      <c r="AM88" s="30"/>
      <c r="AN88" s="31"/>
      <c r="AO88" s="68">
        <v>13300</v>
      </c>
      <c r="AP88" s="69"/>
      <c r="AQ88" s="69"/>
      <c r="AR88" s="69"/>
      <c r="AS88" s="69"/>
      <c r="AT88" s="69"/>
      <c r="AU88" s="69"/>
      <c r="AV88" s="70"/>
      <c r="AW88" s="68"/>
      <c r="AX88" s="69"/>
      <c r="AY88" s="69"/>
      <c r="AZ88" s="69"/>
      <c r="BA88" s="69"/>
      <c r="BB88" s="69"/>
      <c r="BC88" s="69"/>
      <c r="BD88" s="70"/>
      <c r="BE88" s="68">
        <f>AO88+AW88</f>
        <v>13300</v>
      </c>
      <c r="BF88" s="69"/>
      <c r="BG88" s="69"/>
      <c r="BH88" s="69"/>
      <c r="BI88" s="69"/>
      <c r="BJ88" s="69"/>
      <c r="BK88" s="69"/>
      <c r="BL88" s="70"/>
    </row>
    <row r="89" spans="1:64" ht="25.5" customHeight="1">
      <c r="A89" s="29">
        <v>3</v>
      </c>
      <c r="B89" s="30"/>
      <c r="C89" s="30"/>
      <c r="D89" s="30"/>
      <c r="E89" s="30"/>
      <c r="F89" s="31"/>
      <c r="G89" s="29" t="s">
        <v>50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6"/>
      <c r="Z89" s="29"/>
      <c r="AA89" s="30"/>
      <c r="AB89" s="30"/>
      <c r="AC89" s="30"/>
      <c r="AD89" s="31"/>
      <c r="AE89" s="29"/>
      <c r="AF89" s="30"/>
      <c r="AG89" s="30"/>
      <c r="AH89" s="30"/>
      <c r="AI89" s="30"/>
      <c r="AJ89" s="30"/>
      <c r="AK89" s="30"/>
      <c r="AL89" s="30"/>
      <c r="AM89" s="30"/>
      <c r="AN89" s="31"/>
      <c r="AO89" s="56"/>
      <c r="AP89" s="57"/>
      <c r="AQ89" s="57"/>
      <c r="AR89" s="57"/>
      <c r="AS89" s="57"/>
      <c r="AT89" s="57"/>
      <c r="AU89" s="57"/>
      <c r="AV89" s="58"/>
      <c r="AW89" s="56"/>
      <c r="AX89" s="57"/>
      <c r="AY89" s="57"/>
      <c r="AZ89" s="57"/>
      <c r="BA89" s="57"/>
      <c r="BB89" s="57"/>
      <c r="BC89" s="57"/>
      <c r="BD89" s="58"/>
      <c r="BE89" s="56"/>
      <c r="BF89" s="57"/>
      <c r="BG89" s="57"/>
      <c r="BH89" s="57"/>
      <c r="BI89" s="57"/>
      <c r="BJ89" s="57"/>
      <c r="BK89" s="57"/>
      <c r="BL89" s="58"/>
    </row>
    <row r="90" spans="1:64" ht="28.5" customHeight="1">
      <c r="A90" s="29" t="s">
        <v>51</v>
      </c>
      <c r="B90" s="30"/>
      <c r="C90" s="30"/>
      <c r="D90" s="30"/>
      <c r="E90" s="30"/>
      <c r="F90" s="31"/>
      <c r="G90" s="29" t="s">
        <v>92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1"/>
      <c r="Z90" s="29" t="s">
        <v>93</v>
      </c>
      <c r="AA90" s="30"/>
      <c r="AB90" s="30"/>
      <c r="AC90" s="30"/>
      <c r="AD90" s="31"/>
      <c r="AE90" s="29" t="s">
        <v>89</v>
      </c>
      <c r="AF90" s="30"/>
      <c r="AG90" s="30"/>
      <c r="AH90" s="30"/>
      <c r="AI90" s="30"/>
      <c r="AJ90" s="30"/>
      <c r="AK90" s="30"/>
      <c r="AL90" s="30"/>
      <c r="AM90" s="30"/>
      <c r="AN90" s="31"/>
      <c r="AO90" s="56">
        <v>340</v>
      </c>
      <c r="AP90" s="57"/>
      <c r="AQ90" s="57"/>
      <c r="AR90" s="57"/>
      <c r="AS90" s="57"/>
      <c r="AT90" s="57"/>
      <c r="AU90" s="57"/>
      <c r="AV90" s="58"/>
      <c r="AW90" s="56"/>
      <c r="AX90" s="57"/>
      <c r="AY90" s="57"/>
      <c r="AZ90" s="57"/>
      <c r="BA90" s="57"/>
      <c r="BB90" s="57"/>
      <c r="BC90" s="57"/>
      <c r="BD90" s="58"/>
      <c r="BE90" s="56">
        <f>AO90+AW90</f>
        <v>340</v>
      </c>
      <c r="BF90" s="57"/>
      <c r="BG90" s="57"/>
      <c r="BH90" s="57"/>
      <c r="BI90" s="57"/>
      <c r="BJ90" s="57"/>
      <c r="BK90" s="57"/>
      <c r="BL90" s="58"/>
    </row>
    <row r="91" spans="1:64" ht="30.75" customHeight="1">
      <c r="A91" s="29" t="s">
        <v>59</v>
      </c>
      <c r="B91" s="30"/>
      <c r="C91" s="30"/>
      <c r="D91" s="30"/>
      <c r="E91" s="30"/>
      <c r="F91" s="31"/>
      <c r="G91" s="29" t="s">
        <v>94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1"/>
      <c r="Z91" s="29" t="s">
        <v>93</v>
      </c>
      <c r="AA91" s="30"/>
      <c r="AB91" s="30"/>
      <c r="AC91" s="30"/>
      <c r="AD91" s="31"/>
      <c r="AE91" s="29" t="s">
        <v>89</v>
      </c>
      <c r="AF91" s="30"/>
      <c r="AG91" s="30"/>
      <c r="AH91" s="30"/>
      <c r="AI91" s="30"/>
      <c r="AJ91" s="30"/>
      <c r="AK91" s="30"/>
      <c r="AL91" s="30"/>
      <c r="AM91" s="30"/>
      <c r="AN91" s="31"/>
      <c r="AO91" s="56">
        <v>10.8</v>
      </c>
      <c r="AP91" s="57"/>
      <c r="AQ91" s="57"/>
      <c r="AR91" s="57"/>
      <c r="AS91" s="57"/>
      <c r="AT91" s="57"/>
      <c r="AU91" s="57"/>
      <c r="AV91" s="58"/>
      <c r="AW91" s="56"/>
      <c r="AX91" s="57"/>
      <c r="AY91" s="57"/>
      <c r="AZ91" s="57"/>
      <c r="BA91" s="57"/>
      <c r="BB91" s="57"/>
      <c r="BC91" s="57"/>
      <c r="BD91" s="58"/>
      <c r="BE91" s="56">
        <f>AO91+AW91</f>
        <v>10.8</v>
      </c>
      <c r="BF91" s="57"/>
      <c r="BG91" s="57"/>
      <c r="BH91" s="57"/>
      <c r="BI91" s="57"/>
      <c r="BJ91" s="57"/>
      <c r="BK91" s="57"/>
      <c r="BL91" s="58"/>
    </row>
    <row r="92" spans="1:64" ht="30" customHeight="1">
      <c r="A92" s="157" t="s">
        <v>69</v>
      </c>
      <c r="B92" s="158"/>
      <c r="C92" s="158"/>
      <c r="D92" s="158"/>
      <c r="E92" s="158"/>
      <c r="F92" s="159"/>
      <c r="G92" s="29" t="s">
        <v>95</v>
      </c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1"/>
      <c r="Z92" s="29" t="s">
        <v>80</v>
      </c>
      <c r="AA92" s="30"/>
      <c r="AB92" s="30"/>
      <c r="AC92" s="30"/>
      <c r="AD92" s="31"/>
      <c r="AE92" s="29" t="s">
        <v>96</v>
      </c>
      <c r="AF92" s="30"/>
      <c r="AG92" s="30"/>
      <c r="AH92" s="30"/>
      <c r="AI92" s="30"/>
      <c r="AJ92" s="30"/>
      <c r="AK92" s="30"/>
      <c r="AL92" s="30"/>
      <c r="AM92" s="30"/>
      <c r="AN92" s="31"/>
      <c r="AO92" s="65">
        <v>8.93</v>
      </c>
      <c r="AP92" s="66"/>
      <c r="AQ92" s="66"/>
      <c r="AR92" s="66"/>
      <c r="AS92" s="66"/>
      <c r="AT92" s="66"/>
      <c r="AU92" s="66"/>
      <c r="AV92" s="67"/>
      <c r="AW92" s="65"/>
      <c r="AX92" s="66"/>
      <c r="AY92" s="66"/>
      <c r="AZ92" s="66"/>
      <c r="BA92" s="66"/>
      <c r="BB92" s="66"/>
      <c r="BC92" s="66"/>
      <c r="BD92" s="67"/>
      <c r="BE92" s="65">
        <f>AO92+AW92</f>
        <v>8.93</v>
      </c>
      <c r="BF92" s="66"/>
      <c r="BG92" s="66"/>
      <c r="BH92" s="66"/>
      <c r="BI92" s="66"/>
      <c r="BJ92" s="66"/>
      <c r="BK92" s="66"/>
      <c r="BL92" s="67"/>
    </row>
    <row r="93" spans="1:64" ht="25.5" customHeight="1">
      <c r="A93" s="157" t="s">
        <v>70</v>
      </c>
      <c r="B93" s="158"/>
      <c r="C93" s="158"/>
      <c r="D93" s="158"/>
      <c r="E93" s="158"/>
      <c r="F93" s="159"/>
      <c r="G93" s="29" t="s">
        <v>97</v>
      </c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1"/>
      <c r="Z93" s="29" t="s">
        <v>80</v>
      </c>
      <c r="AA93" s="30"/>
      <c r="AB93" s="30"/>
      <c r="AC93" s="30"/>
      <c r="AD93" s="31"/>
      <c r="AE93" s="29" t="s">
        <v>96</v>
      </c>
      <c r="AF93" s="30"/>
      <c r="AG93" s="30"/>
      <c r="AH93" s="30"/>
      <c r="AI93" s="30"/>
      <c r="AJ93" s="30"/>
      <c r="AK93" s="30"/>
      <c r="AL93" s="30"/>
      <c r="AM93" s="30"/>
      <c r="AN93" s="31"/>
      <c r="AO93" s="65">
        <v>8.33</v>
      </c>
      <c r="AP93" s="66"/>
      <c r="AQ93" s="66"/>
      <c r="AR93" s="66"/>
      <c r="AS93" s="66"/>
      <c r="AT93" s="66"/>
      <c r="AU93" s="66"/>
      <c r="AV93" s="67"/>
      <c r="AW93" s="65"/>
      <c r="AX93" s="66"/>
      <c r="AY93" s="66"/>
      <c r="AZ93" s="66"/>
      <c r="BA93" s="66"/>
      <c r="BB93" s="66"/>
      <c r="BC93" s="66"/>
      <c r="BD93" s="67"/>
      <c r="BE93" s="65">
        <f>AO93+AW93</f>
        <v>8.33</v>
      </c>
      <c r="BF93" s="66"/>
      <c r="BG93" s="66"/>
      <c r="BH93" s="66"/>
      <c r="BI93" s="66"/>
      <c r="BJ93" s="66"/>
      <c r="BK93" s="66"/>
      <c r="BL93" s="67"/>
    </row>
    <row r="94" spans="1:64" ht="25.5" customHeight="1">
      <c r="A94" s="29">
        <v>4</v>
      </c>
      <c r="B94" s="30"/>
      <c r="C94" s="30"/>
      <c r="D94" s="30"/>
      <c r="E94" s="30"/>
      <c r="F94" s="31"/>
      <c r="G94" s="29" t="s">
        <v>53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1"/>
      <c r="Z94" s="29"/>
      <c r="AA94" s="30"/>
      <c r="AB94" s="30"/>
      <c r="AC94" s="30"/>
      <c r="AD94" s="31"/>
      <c r="AE94" s="29"/>
      <c r="AF94" s="30"/>
      <c r="AG94" s="30"/>
      <c r="AH94" s="30"/>
      <c r="AI94" s="30"/>
      <c r="AJ94" s="30"/>
      <c r="AK94" s="30"/>
      <c r="AL94" s="30"/>
      <c r="AM94" s="30"/>
      <c r="AN94" s="31"/>
      <c r="AO94" s="56"/>
      <c r="AP94" s="57"/>
      <c r="AQ94" s="57"/>
      <c r="AR94" s="57"/>
      <c r="AS94" s="57"/>
      <c r="AT94" s="57"/>
      <c r="AU94" s="57"/>
      <c r="AV94" s="58"/>
      <c r="AW94" s="56"/>
      <c r="AX94" s="57"/>
      <c r="AY94" s="57"/>
      <c r="AZ94" s="57"/>
      <c r="BA94" s="57"/>
      <c r="BB94" s="57"/>
      <c r="BC94" s="57"/>
      <c r="BD94" s="58"/>
      <c r="BE94" s="56"/>
      <c r="BF94" s="57"/>
      <c r="BG94" s="57"/>
      <c r="BH94" s="57"/>
      <c r="BI94" s="57"/>
      <c r="BJ94" s="57"/>
      <c r="BK94" s="57"/>
      <c r="BL94" s="58"/>
    </row>
    <row r="95" spans="1:64" ht="31.5" customHeight="1">
      <c r="A95" s="29" t="s">
        <v>54</v>
      </c>
      <c r="B95" s="30"/>
      <c r="C95" s="30"/>
      <c r="D95" s="30"/>
      <c r="E95" s="30"/>
      <c r="F95" s="31"/>
      <c r="G95" s="29" t="s">
        <v>98</v>
      </c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1"/>
      <c r="Z95" s="29" t="s">
        <v>52</v>
      </c>
      <c r="AA95" s="30"/>
      <c r="AB95" s="30"/>
      <c r="AC95" s="30"/>
      <c r="AD95" s="31"/>
      <c r="AE95" s="29" t="s">
        <v>89</v>
      </c>
      <c r="AF95" s="30"/>
      <c r="AG95" s="30"/>
      <c r="AH95" s="30"/>
      <c r="AI95" s="30"/>
      <c r="AJ95" s="30"/>
      <c r="AK95" s="30"/>
      <c r="AL95" s="30"/>
      <c r="AM95" s="30"/>
      <c r="AN95" s="31"/>
      <c r="AO95" s="56">
        <v>1.4</v>
      </c>
      <c r="AP95" s="57"/>
      <c r="AQ95" s="57"/>
      <c r="AR95" s="57"/>
      <c r="AS95" s="57"/>
      <c r="AT95" s="57"/>
      <c r="AU95" s="57"/>
      <c r="AV95" s="58"/>
      <c r="AW95" s="56"/>
      <c r="AX95" s="57"/>
      <c r="AY95" s="57"/>
      <c r="AZ95" s="57"/>
      <c r="BA95" s="57"/>
      <c r="BB95" s="57"/>
      <c r="BC95" s="57"/>
      <c r="BD95" s="58"/>
      <c r="BE95" s="56">
        <f>AO95+AW95</f>
        <v>1.4</v>
      </c>
      <c r="BF95" s="57"/>
      <c r="BG95" s="57"/>
      <c r="BH95" s="57"/>
      <c r="BI95" s="57"/>
      <c r="BJ95" s="57"/>
      <c r="BK95" s="57"/>
      <c r="BL95" s="58"/>
    </row>
    <row r="96" spans="1:64" ht="30" customHeight="1">
      <c r="A96" s="29" t="s">
        <v>71</v>
      </c>
      <c r="B96" s="30"/>
      <c r="C96" s="30"/>
      <c r="D96" s="30"/>
      <c r="E96" s="30"/>
      <c r="F96" s="31"/>
      <c r="G96" s="29" t="s">
        <v>99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1"/>
      <c r="Z96" s="29" t="s">
        <v>52</v>
      </c>
      <c r="AA96" s="30"/>
      <c r="AB96" s="30"/>
      <c r="AC96" s="30"/>
      <c r="AD96" s="31"/>
      <c r="AE96" s="29" t="s">
        <v>89</v>
      </c>
      <c r="AF96" s="30"/>
      <c r="AG96" s="30"/>
      <c r="AH96" s="30"/>
      <c r="AI96" s="30"/>
      <c r="AJ96" s="30"/>
      <c r="AK96" s="30"/>
      <c r="AL96" s="30"/>
      <c r="AM96" s="30"/>
      <c r="AN96" s="31"/>
      <c r="AO96" s="56">
        <v>1.1000000000000001</v>
      </c>
      <c r="AP96" s="57"/>
      <c r="AQ96" s="57"/>
      <c r="AR96" s="57"/>
      <c r="AS96" s="57"/>
      <c r="AT96" s="57"/>
      <c r="AU96" s="57"/>
      <c r="AV96" s="58"/>
      <c r="AW96" s="56"/>
      <c r="AX96" s="57"/>
      <c r="AY96" s="57"/>
      <c r="AZ96" s="57"/>
      <c r="BA96" s="57"/>
      <c r="BB96" s="57"/>
      <c r="BC96" s="57"/>
      <c r="BD96" s="58"/>
      <c r="BE96" s="56">
        <f>AO96+AW96</f>
        <v>1.1000000000000001</v>
      </c>
      <c r="BF96" s="57"/>
      <c r="BG96" s="57"/>
      <c r="BH96" s="57"/>
      <c r="BI96" s="57"/>
      <c r="BJ96" s="57"/>
      <c r="BK96" s="57"/>
      <c r="BL96" s="58"/>
    </row>
    <row r="97" spans="1:79" ht="24.75" customHeight="1">
      <c r="A97" s="47" t="s">
        <v>100</v>
      </c>
      <c r="B97" s="47"/>
      <c r="C97" s="47"/>
      <c r="D97" s="47"/>
      <c r="E97" s="47"/>
      <c r="F97" s="47"/>
      <c r="G97" s="150" t="s">
        <v>101</v>
      </c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 t="s">
        <v>65</v>
      </c>
      <c r="AA97" s="150"/>
      <c r="AB97" s="150"/>
      <c r="AC97" s="150"/>
      <c r="AD97" s="150"/>
      <c r="AE97" s="47" t="s">
        <v>62</v>
      </c>
      <c r="AF97" s="47"/>
      <c r="AG97" s="47"/>
      <c r="AH97" s="47"/>
      <c r="AI97" s="47"/>
      <c r="AJ97" s="47"/>
      <c r="AK97" s="47"/>
      <c r="AL97" s="47"/>
      <c r="AM97" s="47"/>
      <c r="AN97" s="47"/>
      <c r="AO97" s="146">
        <v>5.8</v>
      </c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>
        <f>AO97+AW97</f>
        <v>5.8</v>
      </c>
      <c r="BF97" s="146"/>
      <c r="BG97" s="146"/>
      <c r="BH97" s="146"/>
      <c r="BI97" s="146"/>
      <c r="BJ97" s="146"/>
      <c r="BK97" s="146"/>
      <c r="BL97" s="146"/>
      <c r="CA97" s="1" t="s">
        <v>22</v>
      </c>
    </row>
    <row r="98" spans="1:79" ht="24.75" customHeight="1">
      <c r="A98" s="29"/>
      <c r="B98" s="30"/>
      <c r="C98" s="30"/>
      <c r="D98" s="30"/>
      <c r="E98" s="30"/>
      <c r="F98" s="31"/>
      <c r="G98" s="151" t="s">
        <v>107</v>
      </c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3"/>
    </row>
    <row r="99" spans="1:79" ht="24.75" customHeight="1">
      <c r="A99" s="29">
        <v>1</v>
      </c>
      <c r="B99" s="30"/>
      <c r="C99" s="30"/>
      <c r="D99" s="30"/>
      <c r="E99" s="30"/>
      <c r="F99" s="31"/>
      <c r="G99" s="147" t="s">
        <v>45</v>
      </c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9"/>
      <c r="Z99" s="147"/>
      <c r="AA99" s="148"/>
      <c r="AB99" s="148"/>
      <c r="AC99" s="148"/>
      <c r="AD99" s="149"/>
      <c r="AE99" s="29"/>
      <c r="AF99" s="30"/>
      <c r="AG99" s="30"/>
      <c r="AH99" s="30"/>
      <c r="AI99" s="30"/>
      <c r="AJ99" s="30"/>
      <c r="AK99" s="30"/>
      <c r="AL99" s="30"/>
      <c r="AM99" s="30"/>
      <c r="AN99" s="31"/>
      <c r="AO99" s="154"/>
      <c r="AP99" s="155"/>
      <c r="AQ99" s="155"/>
      <c r="AR99" s="155"/>
      <c r="AS99" s="155"/>
      <c r="AT99" s="155"/>
      <c r="AU99" s="155"/>
      <c r="AV99" s="156"/>
      <c r="AW99" s="154"/>
      <c r="AX99" s="155"/>
      <c r="AY99" s="155"/>
      <c r="AZ99" s="155"/>
      <c r="BA99" s="155"/>
      <c r="BB99" s="155"/>
      <c r="BC99" s="155"/>
      <c r="BD99" s="156"/>
      <c r="BE99" s="154"/>
      <c r="BF99" s="155"/>
      <c r="BG99" s="155"/>
      <c r="BH99" s="155"/>
      <c r="BI99" s="155"/>
      <c r="BJ99" s="155"/>
      <c r="BK99" s="155"/>
      <c r="BL99" s="156"/>
    </row>
    <row r="100" spans="1:79" ht="24.75" customHeight="1">
      <c r="A100" s="29" t="s">
        <v>46</v>
      </c>
      <c r="B100" s="30"/>
      <c r="C100" s="30"/>
      <c r="D100" s="30"/>
      <c r="E100" s="30"/>
      <c r="F100" s="31"/>
      <c r="G100" s="147" t="s">
        <v>108</v>
      </c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9"/>
      <c r="Z100" s="147" t="s">
        <v>80</v>
      </c>
      <c r="AA100" s="148"/>
      <c r="AB100" s="148"/>
      <c r="AC100" s="148"/>
      <c r="AD100" s="149"/>
      <c r="AE100" s="29" t="s">
        <v>109</v>
      </c>
      <c r="AF100" s="30"/>
      <c r="AG100" s="30"/>
      <c r="AH100" s="30"/>
      <c r="AI100" s="30"/>
      <c r="AJ100" s="30"/>
      <c r="AK100" s="30"/>
      <c r="AL100" s="30"/>
      <c r="AM100" s="30"/>
      <c r="AN100" s="31"/>
      <c r="AO100" s="154"/>
      <c r="AP100" s="155"/>
      <c r="AQ100" s="155"/>
      <c r="AR100" s="155"/>
      <c r="AS100" s="155"/>
      <c r="AT100" s="155"/>
      <c r="AU100" s="155"/>
      <c r="AV100" s="156"/>
      <c r="AW100" s="154">
        <f>8700+25000</f>
        <v>33700</v>
      </c>
      <c r="AX100" s="155"/>
      <c r="AY100" s="155"/>
      <c r="AZ100" s="155"/>
      <c r="BA100" s="155"/>
      <c r="BB100" s="155"/>
      <c r="BC100" s="155"/>
      <c r="BD100" s="156"/>
      <c r="BE100" s="154">
        <f>AW100</f>
        <v>33700</v>
      </c>
      <c r="BF100" s="155"/>
      <c r="BG100" s="155"/>
      <c r="BH100" s="155"/>
      <c r="BI100" s="155"/>
      <c r="BJ100" s="155"/>
      <c r="BK100" s="155"/>
      <c r="BL100" s="156"/>
    </row>
    <row r="101" spans="1:79" ht="24.75" customHeight="1">
      <c r="A101" s="29">
        <v>2</v>
      </c>
      <c r="B101" s="30"/>
      <c r="C101" s="30"/>
      <c r="D101" s="30"/>
      <c r="E101" s="30"/>
      <c r="F101" s="31"/>
      <c r="G101" s="147" t="s">
        <v>47</v>
      </c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9"/>
      <c r="Z101" s="147"/>
      <c r="AA101" s="148"/>
      <c r="AB101" s="148"/>
      <c r="AC101" s="148"/>
      <c r="AD101" s="149"/>
      <c r="AE101" s="29"/>
      <c r="AF101" s="30"/>
      <c r="AG101" s="30"/>
      <c r="AH101" s="30"/>
      <c r="AI101" s="30"/>
      <c r="AJ101" s="30"/>
      <c r="AK101" s="30"/>
      <c r="AL101" s="30"/>
      <c r="AM101" s="30"/>
      <c r="AN101" s="31"/>
      <c r="AO101" s="154"/>
      <c r="AP101" s="155"/>
      <c r="AQ101" s="155"/>
      <c r="AR101" s="155"/>
      <c r="AS101" s="155"/>
      <c r="AT101" s="155"/>
      <c r="AU101" s="155"/>
      <c r="AV101" s="156"/>
      <c r="AW101" s="154"/>
      <c r="AX101" s="155"/>
      <c r="AY101" s="155"/>
      <c r="AZ101" s="155"/>
      <c r="BA101" s="155"/>
      <c r="BB101" s="155"/>
      <c r="BC101" s="155"/>
      <c r="BD101" s="156"/>
      <c r="BE101" s="154"/>
      <c r="BF101" s="155"/>
      <c r="BG101" s="155"/>
      <c r="BH101" s="155"/>
      <c r="BI101" s="155"/>
      <c r="BJ101" s="155"/>
      <c r="BK101" s="155"/>
      <c r="BL101" s="156"/>
    </row>
    <row r="102" spans="1:79" ht="33" customHeight="1">
      <c r="A102" s="29" t="s">
        <v>48</v>
      </c>
      <c r="B102" s="30"/>
      <c r="C102" s="30"/>
      <c r="D102" s="30"/>
      <c r="E102" s="30"/>
      <c r="F102" s="31"/>
      <c r="G102" s="147" t="s">
        <v>110</v>
      </c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9"/>
      <c r="Z102" s="147" t="s">
        <v>65</v>
      </c>
      <c r="AA102" s="148"/>
      <c r="AB102" s="148"/>
      <c r="AC102" s="148"/>
      <c r="AD102" s="149"/>
      <c r="AE102" s="29" t="s">
        <v>111</v>
      </c>
      <c r="AF102" s="30"/>
      <c r="AG102" s="30"/>
      <c r="AH102" s="30"/>
      <c r="AI102" s="30"/>
      <c r="AJ102" s="30"/>
      <c r="AK102" s="30"/>
      <c r="AL102" s="30"/>
      <c r="AM102" s="30"/>
      <c r="AN102" s="31"/>
      <c r="AO102" s="154"/>
      <c r="AP102" s="155"/>
      <c r="AQ102" s="155"/>
      <c r="AR102" s="155"/>
      <c r="AS102" s="155"/>
      <c r="AT102" s="155"/>
      <c r="AU102" s="155"/>
      <c r="AV102" s="156"/>
      <c r="AW102" s="68">
        <v>2</v>
      </c>
      <c r="AX102" s="69"/>
      <c r="AY102" s="69"/>
      <c r="AZ102" s="69"/>
      <c r="BA102" s="69"/>
      <c r="BB102" s="69"/>
      <c r="BC102" s="69"/>
      <c r="BD102" s="70"/>
      <c r="BE102" s="68">
        <f>AW102</f>
        <v>2</v>
      </c>
      <c r="BF102" s="69"/>
      <c r="BG102" s="69"/>
      <c r="BH102" s="69"/>
      <c r="BI102" s="69"/>
      <c r="BJ102" s="69"/>
      <c r="BK102" s="69"/>
      <c r="BL102" s="70"/>
    </row>
    <row r="103" spans="1:79" ht="24.75" customHeight="1">
      <c r="A103" s="29">
        <v>3</v>
      </c>
      <c r="B103" s="30"/>
      <c r="C103" s="30"/>
      <c r="D103" s="30"/>
      <c r="E103" s="30"/>
      <c r="F103" s="31"/>
      <c r="G103" s="147" t="s">
        <v>50</v>
      </c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9"/>
      <c r="Z103" s="147"/>
      <c r="AA103" s="148"/>
      <c r="AB103" s="148"/>
      <c r="AC103" s="148"/>
      <c r="AD103" s="149"/>
      <c r="AE103" s="29"/>
      <c r="AF103" s="30"/>
      <c r="AG103" s="30"/>
      <c r="AH103" s="30"/>
      <c r="AI103" s="30"/>
      <c r="AJ103" s="30"/>
      <c r="AK103" s="30"/>
      <c r="AL103" s="30"/>
      <c r="AM103" s="30"/>
      <c r="AN103" s="31"/>
      <c r="AO103" s="154"/>
      <c r="AP103" s="155"/>
      <c r="AQ103" s="155"/>
      <c r="AR103" s="155"/>
      <c r="AS103" s="155"/>
      <c r="AT103" s="155"/>
      <c r="AU103" s="155"/>
      <c r="AV103" s="156"/>
      <c r="AW103" s="154"/>
      <c r="AX103" s="155"/>
      <c r="AY103" s="155"/>
      <c r="AZ103" s="155"/>
      <c r="BA103" s="155"/>
      <c r="BB103" s="155"/>
      <c r="BC103" s="155"/>
      <c r="BD103" s="156"/>
      <c r="BE103" s="154"/>
      <c r="BF103" s="155"/>
      <c r="BG103" s="155"/>
      <c r="BH103" s="155"/>
      <c r="BI103" s="155"/>
      <c r="BJ103" s="155"/>
      <c r="BK103" s="155"/>
      <c r="BL103" s="156"/>
    </row>
    <row r="104" spans="1:79" ht="35.25" customHeight="1">
      <c r="A104" s="29" t="s">
        <v>51</v>
      </c>
      <c r="B104" s="30"/>
      <c r="C104" s="30"/>
      <c r="D104" s="30"/>
      <c r="E104" s="30"/>
      <c r="F104" s="31"/>
      <c r="G104" s="147" t="s">
        <v>112</v>
      </c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9"/>
      <c r="Z104" s="147" t="s">
        <v>80</v>
      </c>
      <c r="AA104" s="148"/>
      <c r="AB104" s="148"/>
      <c r="AC104" s="148"/>
      <c r="AD104" s="149"/>
      <c r="AE104" s="29" t="s">
        <v>113</v>
      </c>
      <c r="AF104" s="30"/>
      <c r="AG104" s="30"/>
      <c r="AH104" s="30"/>
      <c r="AI104" s="30"/>
      <c r="AJ104" s="30"/>
      <c r="AK104" s="30"/>
      <c r="AL104" s="30"/>
      <c r="AM104" s="30"/>
      <c r="AN104" s="31"/>
      <c r="AO104" s="154"/>
      <c r="AP104" s="155"/>
      <c r="AQ104" s="155"/>
      <c r="AR104" s="155"/>
      <c r="AS104" s="155"/>
      <c r="AT104" s="155"/>
      <c r="AU104" s="155"/>
      <c r="AV104" s="156"/>
      <c r="AW104" s="154">
        <f>AW100/AW102</f>
        <v>16850</v>
      </c>
      <c r="AX104" s="155"/>
      <c r="AY104" s="155"/>
      <c r="AZ104" s="155"/>
      <c r="BA104" s="155"/>
      <c r="BB104" s="155"/>
      <c r="BC104" s="155"/>
      <c r="BD104" s="156"/>
      <c r="BE104" s="154">
        <f>AW104</f>
        <v>16850</v>
      </c>
      <c r="BF104" s="155"/>
      <c r="BG104" s="155"/>
      <c r="BH104" s="155"/>
      <c r="BI104" s="155"/>
      <c r="BJ104" s="155"/>
      <c r="BK104" s="155"/>
      <c r="BL104" s="156"/>
    </row>
    <row r="105" spans="1:79" ht="24.75" customHeight="1">
      <c r="A105" s="29">
        <v>4</v>
      </c>
      <c r="B105" s="30"/>
      <c r="C105" s="30"/>
      <c r="D105" s="30"/>
      <c r="E105" s="30"/>
      <c r="F105" s="31"/>
      <c r="G105" s="147" t="s">
        <v>53</v>
      </c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9"/>
      <c r="Z105" s="147"/>
      <c r="AA105" s="148"/>
      <c r="AB105" s="148"/>
      <c r="AC105" s="148"/>
      <c r="AD105" s="149"/>
      <c r="AE105" s="29"/>
      <c r="AF105" s="30"/>
      <c r="AG105" s="30"/>
      <c r="AH105" s="30"/>
      <c r="AI105" s="30"/>
      <c r="AJ105" s="30"/>
      <c r="AK105" s="30"/>
      <c r="AL105" s="30"/>
      <c r="AM105" s="30"/>
      <c r="AN105" s="31"/>
      <c r="AO105" s="154"/>
      <c r="AP105" s="155"/>
      <c r="AQ105" s="155"/>
      <c r="AR105" s="155"/>
      <c r="AS105" s="155"/>
      <c r="AT105" s="155"/>
      <c r="AU105" s="155"/>
      <c r="AV105" s="156"/>
      <c r="AW105" s="154"/>
      <c r="AX105" s="155"/>
      <c r="AY105" s="155"/>
      <c r="AZ105" s="155"/>
      <c r="BA105" s="155"/>
      <c r="BB105" s="155"/>
      <c r="BC105" s="155"/>
      <c r="BD105" s="156"/>
      <c r="BE105" s="154"/>
      <c r="BF105" s="155"/>
      <c r="BG105" s="155"/>
      <c r="BH105" s="155"/>
      <c r="BI105" s="155"/>
      <c r="BJ105" s="155"/>
      <c r="BK105" s="155"/>
      <c r="BL105" s="156"/>
    </row>
    <row r="106" spans="1:79" ht="67.5" customHeight="1">
      <c r="A106" s="38" t="s">
        <v>54</v>
      </c>
      <c r="B106" s="39"/>
      <c r="C106" s="39"/>
      <c r="D106" s="39"/>
      <c r="E106" s="39"/>
      <c r="F106" s="40"/>
      <c r="G106" s="147" t="s">
        <v>127</v>
      </c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9"/>
      <c r="Z106" s="147" t="s">
        <v>52</v>
      </c>
      <c r="AA106" s="148"/>
      <c r="AB106" s="148"/>
      <c r="AC106" s="148"/>
      <c r="AD106" s="149"/>
      <c r="AE106" s="29" t="s">
        <v>129</v>
      </c>
      <c r="AF106" s="30"/>
      <c r="AG106" s="30"/>
      <c r="AH106" s="30"/>
      <c r="AI106" s="30"/>
      <c r="AJ106" s="30"/>
      <c r="AK106" s="30"/>
      <c r="AL106" s="30"/>
      <c r="AM106" s="30"/>
      <c r="AN106" s="31"/>
      <c r="AO106" s="154"/>
      <c r="AP106" s="155"/>
      <c r="AQ106" s="155"/>
      <c r="AR106" s="155"/>
      <c r="AS106" s="155"/>
      <c r="AT106" s="155"/>
      <c r="AU106" s="155"/>
      <c r="AV106" s="156"/>
      <c r="AW106" s="154">
        <v>25.22</v>
      </c>
      <c r="AX106" s="155"/>
      <c r="AY106" s="155"/>
      <c r="AZ106" s="155"/>
      <c r="BA106" s="155"/>
      <c r="BB106" s="155"/>
      <c r="BC106" s="155"/>
      <c r="BD106" s="156"/>
      <c r="BE106" s="154">
        <f>AW106</f>
        <v>25.22</v>
      </c>
      <c r="BF106" s="155"/>
      <c r="BG106" s="155"/>
      <c r="BH106" s="155"/>
      <c r="BI106" s="155"/>
      <c r="BJ106" s="155"/>
      <c r="BK106" s="155"/>
      <c r="BL106" s="156"/>
    </row>
    <row r="107" spans="1:79" ht="24.75" customHeight="1">
      <c r="A107" s="21"/>
      <c r="B107" s="21"/>
      <c r="C107" s="21"/>
      <c r="D107" s="21"/>
      <c r="E107" s="21"/>
      <c r="F107" s="21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</row>
    <row r="108" spans="1:79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</row>
    <row r="110" spans="1:79" ht="36.75" customHeight="1">
      <c r="A110" s="160" t="s">
        <v>55</v>
      </c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6"/>
      <c r="AO110" s="163" t="s">
        <v>106</v>
      </c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</row>
    <row r="111" spans="1:79">
      <c r="W111" s="161" t="s">
        <v>10</v>
      </c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O111" s="161" t="s">
        <v>11</v>
      </c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</row>
    <row r="112" spans="1:79" ht="15.75" customHeight="1">
      <c r="A112" s="107" t="s">
        <v>8</v>
      </c>
      <c r="B112" s="107"/>
      <c r="C112" s="107"/>
      <c r="D112" s="107"/>
      <c r="E112" s="107"/>
      <c r="F112" s="107"/>
    </row>
    <row r="114" spans="1:59" ht="15.6" customHeight="1">
      <c r="A114" s="160" t="s">
        <v>56</v>
      </c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6"/>
      <c r="AO114" s="163" t="s">
        <v>57</v>
      </c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</row>
    <row r="115" spans="1:59">
      <c r="W115" s="161" t="s">
        <v>10</v>
      </c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O115" s="161" t="s">
        <v>11</v>
      </c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</row>
  </sheetData>
  <mergeCells count="418">
    <mergeCell ref="W115:AM115"/>
    <mergeCell ref="AW102:BD102"/>
    <mergeCell ref="AW101:BD101"/>
    <mergeCell ref="W114:AM114"/>
    <mergeCell ref="AO114:BG114"/>
    <mergeCell ref="AO110:BG110"/>
    <mergeCell ref="AO111:BG111"/>
    <mergeCell ref="W110:AM110"/>
    <mergeCell ref="AO115:BG115"/>
    <mergeCell ref="BE104:BL104"/>
    <mergeCell ref="BE106:BL106"/>
    <mergeCell ref="AW106:BD106"/>
    <mergeCell ref="BE105:BL105"/>
    <mergeCell ref="BE102:BL102"/>
    <mergeCell ref="BE103:BL103"/>
    <mergeCell ref="AW104:BD104"/>
    <mergeCell ref="AW103:BD103"/>
    <mergeCell ref="AW105:BD105"/>
    <mergeCell ref="BE100:BL100"/>
    <mergeCell ref="BE101:BL101"/>
    <mergeCell ref="AO100:AV100"/>
    <mergeCell ref="AO101:AV101"/>
    <mergeCell ref="AW100:BD100"/>
    <mergeCell ref="BE99:BL99"/>
    <mergeCell ref="AO106:AV106"/>
    <mergeCell ref="AO103:AV103"/>
    <mergeCell ref="AO102:AV102"/>
    <mergeCell ref="AO105:AV105"/>
    <mergeCell ref="AO104:AV104"/>
    <mergeCell ref="AW99:BD99"/>
    <mergeCell ref="AE100:AN100"/>
    <mergeCell ref="G100:Y100"/>
    <mergeCell ref="Z100:AD100"/>
    <mergeCell ref="Z101:AD101"/>
    <mergeCell ref="AE101:AN101"/>
    <mergeCell ref="G101:Y101"/>
    <mergeCell ref="A114:V114"/>
    <mergeCell ref="W111:AM111"/>
    <mergeCell ref="Z106:AD106"/>
    <mergeCell ref="AE104:AN104"/>
    <mergeCell ref="AE105:AN105"/>
    <mergeCell ref="Z105:AD105"/>
    <mergeCell ref="Z104:AD104"/>
    <mergeCell ref="A104:F104"/>
    <mergeCell ref="A105:F105"/>
    <mergeCell ref="A112:F112"/>
    <mergeCell ref="A110:V110"/>
    <mergeCell ref="G102:Y102"/>
    <mergeCell ref="AE102:AN102"/>
    <mergeCell ref="A103:F103"/>
    <mergeCell ref="Z103:AD103"/>
    <mergeCell ref="G103:Y103"/>
    <mergeCell ref="AE103:AN103"/>
    <mergeCell ref="AE106:AN106"/>
    <mergeCell ref="G106:Y106"/>
    <mergeCell ref="G105:Y105"/>
    <mergeCell ref="A96:F96"/>
    <mergeCell ref="A100:F100"/>
    <mergeCell ref="Z102:AD102"/>
    <mergeCell ref="A106:F106"/>
    <mergeCell ref="A102:F102"/>
    <mergeCell ref="A97:F97"/>
    <mergeCell ref="A98:F98"/>
    <mergeCell ref="A99:F99"/>
    <mergeCell ref="A101:F101"/>
    <mergeCell ref="G104:Y104"/>
    <mergeCell ref="AE83:AN83"/>
    <mergeCell ref="G84:Y84"/>
    <mergeCell ref="A83:F83"/>
    <mergeCell ref="Z86:AD86"/>
    <mergeCell ref="A84:F84"/>
    <mergeCell ref="A85:F85"/>
    <mergeCell ref="A86:F86"/>
    <mergeCell ref="Z84:AD84"/>
    <mergeCell ref="AE86:AN86"/>
    <mergeCell ref="Z90:AD90"/>
    <mergeCell ref="AE84:AN84"/>
    <mergeCell ref="AE85:AN85"/>
    <mergeCell ref="Z88:AD88"/>
    <mergeCell ref="AE90:AN90"/>
    <mergeCell ref="Z87:AD87"/>
    <mergeCell ref="A88:F88"/>
    <mergeCell ref="A91:F91"/>
    <mergeCell ref="A90:F90"/>
    <mergeCell ref="A92:F92"/>
    <mergeCell ref="A89:F89"/>
    <mergeCell ref="A95:F95"/>
    <mergeCell ref="A94:F94"/>
    <mergeCell ref="A93:F93"/>
    <mergeCell ref="G85:Y85"/>
    <mergeCell ref="AO87:AV87"/>
    <mergeCell ref="AE92:AN92"/>
    <mergeCell ref="AO91:AV91"/>
    <mergeCell ref="AO85:AV85"/>
    <mergeCell ref="AO90:AV90"/>
    <mergeCell ref="G90:Y90"/>
    <mergeCell ref="AE91:AN91"/>
    <mergeCell ref="AO92:AV92"/>
    <mergeCell ref="AE89:AN89"/>
    <mergeCell ref="A87:F87"/>
    <mergeCell ref="BE86:BL86"/>
    <mergeCell ref="BE87:BL87"/>
    <mergeCell ref="BE88:BL88"/>
    <mergeCell ref="AO88:AV88"/>
    <mergeCell ref="AO86:AV86"/>
    <mergeCell ref="G86:Y86"/>
    <mergeCell ref="AE88:AN88"/>
    <mergeCell ref="AE87:AN87"/>
    <mergeCell ref="G88:Y88"/>
    <mergeCell ref="Z89:AD89"/>
    <mergeCell ref="G98:BL98"/>
    <mergeCell ref="AO99:AV99"/>
    <mergeCell ref="Z93:AD93"/>
    <mergeCell ref="AE94:AN94"/>
    <mergeCell ref="AO93:AV93"/>
    <mergeCell ref="BE95:BL95"/>
    <mergeCell ref="G92:Y92"/>
    <mergeCell ref="AO94:AV94"/>
    <mergeCell ref="BE90:BL90"/>
    <mergeCell ref="AW90:BD90"/>
    <mergeCell ref="AW93:BD93"/>
    <mergeCell ref="AW94:BD94"/>
    <mergeCell ref="BE91:BL91"/>
    <mergeCell ref="AW91:BD91"/>
    <mergeCell ref="BE92:BL92"/>
    <mergeCell ref="BE93:BL93"/>
    <mergeCell ref="AW92:BD92"/>
    <mergeCell ref="BE94:BL94"/>
    <mergeCell ref="G99:Y99"/>
    <mergeCell ref="G94:Y94"/>
    <mergeCell ref="G96:Y96"/>
    <mergeCell ref="AW95:BD95"/>
    <mergeCell ref="AE95:AN95"/>
    <mergeCell ref="G97:Y97"/>
    <mergeCell ref="Z97:AD97"/>
    <mergeCell ref="AO97:AV97"/>
    <mergeCell ref="AE99:AN99"/>
    <mergeCell ref="Z99:AD99"/>
    <mergeCell ref="AW97:BD97"/>
    <mergeCell ref="AO96:AV96"/>
    <mergeCell ref="AW96:BD96"/>
    <mergeCell ref="AO95:AV95"/>
    <mergeCell ref="BE96:BL96"/>
    <mergeCell ref="BE97:BL97"/>
    <mergeCell ref="A82:F82"/>
    <mergeCell ref="AE97:AN97"/>
    <mergeCell ref="AE96:AN96"/>
    <mergeCell ref="G89:Y89"/>
    <mergeCell ref="G93:Y93"/>
    <mergeCell ref="Z95:AD95"/>
    <mergeCell ref="G95:Y95"/>
    <mergeCell ref="AE82:AN82"/>
    <mergeCell ref="G87:Y87"/>
    <mergeCell ref="AE93:AN93"/>
    <mergeCell ref="Z96:AD96"/>
    <mergeCell ref="G91:Y91"/>
    <mergeCell ref="Z91:AD91"/>
    <mergeCell ref="Z92:AD92"/>
    <mergeCell ref="Z94:AD94"/>
    <mergeCell ref="G82:Y82"/>
    <mergeCell ref="Z85:AD85"/>
    <mergeCell ref="Z83:AD83"/>
    <mergeCell ref="G83:Y83"/>
    <mergeCell ref="Z82:AD82"/>
    <mergeCell ref="A79:F79"/>
    <mergeCell ref="G77:Y77"/>
    <mergeCell ref="G68:Y68"/>
    <mergeCell ref="G72:Y72"/>
    <mergeCell ref="G69:Y69"/>
    <mergeCell ref="A76:F76"/>
    <mergeCell ref="A78:F78"/>
    <mergeCell ref="G73:Y73"/>
    <mergeCell ref="G79:Y79"/>
    <mergeCell ref="A74:F74"/>
    <mergeCell ref="AW81:BD81"/>
    <mergeCell ref="AE75:AN75"/>
    <mergeCell ref="G74:Y74"/>
    <mergeCell ref="G75:Y75"/>
    <mergeCell ref="G80:Y80"/>
    <mergeCell ref="Z77:AD77"/>
    <mergeCell ref="G78:BL78"/>
    <mergeCell ref="AE81:AN81"/>
    <mergeCell ref="AE79:AN79"/>
    <mergeCell ref="G81:Y81"/>
    <mergeCell ref="BE81:BL81"/>
    <mergeCell ref="AE76:AN76"/>
    <mergeCell ref="Z81:AD81"/>
    <mergeCell ref="Z76:AD76"/>
    <mergeCell ref="Z79:AD79"/>
    <mergeCell ref="AE77:AN77"/>
    <mergeCell ref="AE80:AN80"/>
    <mergeCell ref="Z80:AD80"/>
    <mergeCell ref="AO79:AV79"/>
    <mergeCell ref="AO77:AV77"/>
    <mergeCell ref="A62:BL62"/>
    <mergeCell ref="BE63:BL63"/>
    <mergeCell ref="Z63:AD63"/>
    <mergeCell ref="G65:Y65"/>
    <mergeCell ref="A65:F65"/>
    <mergeCell ref="A63:F63"/>
    <mergeCell ref="BE64:BL64"/>
    <mergeCell ref="AW64:BD64"/>
    <mergeCell ref="AO64:AV64"/>
    <mergeCell ref="BE65:BL65"/>
    <mergeCell ref="AG60:AN60"/>
    <mergeCell ref="G63:Y63"/>
    <mergeCell ref="A81:F81"/>
    <mergeCell ref="A71:F71"/>
    <mergeCell ref="A69:F69"/>
    <mergeCell ref="A64:F64"/>
    <mergeCell ref="A72:F72"/>
    <mergeCell ref="A75:F75"/>
    <mergeCell ref="A80:F80"/>
    <mergeCell ref="A77:F77"/>
    <mergeCell ref="A73:F73"/>
    <mergeCell ref="G70:Y70"/>
    <mergeCell ref="G71:Y71"/>
    <mergeCell ref="A67:F67"/>
    <mergeCell ref="A70:F70"/>
    <mergeCell ref="A68:F68"/>
    <mergeCell ref="AE68:AN68"/>
    <mergeCell ref="Z71:AD71"/>
    <mergeCell ref="AO71:AV71"/>
    <mergeCell ref="BE67:BL67"/>
    <mergeCell ref="Z70:AD70"/>
    <mergeCell ref="Z68:AD68"/>
    <mergeCell ref="Z69:AD69"/>
    <mergeCell ref="AO67:AV67"/>
    <mergeCell ref="AW68:BD68"/>
    <mergeCell ref="AW67:BD67"/>
    <mergeCell ref="AW72:BD72"/>
    <mergeCell ref="AW69:BD69"/>
    <mergeCell ref="AE73:AN73"/>
    <mergeCell ref="AO72:AV72"/>
    <mergeCell ref="AO69:AV69"/>
    <mergeCell ref="AE69:AN69"/>
    <mergeCell ref="AW73:BD73"/>
    <mergeCell ref="AO70:AV70"/>
    <mergeCell ref="AE71:AN71"/>
    <mergeCell ref="AW71:BD71"/>
    <mergeCell ref="AO68:AV68"/>
    <mergeCell ref="AW65:BD65"/>
    <mergeCell ref="AC45:AJ45"/>
    <mergeCell ref="D45:AB45"/>
    <mergeCell ref="AO9:BF9"/>
    <mergeCell ref="AO10:BF10"/>
    <mergeCell ref="D15:J15"/>
    <mergeCell ref="L15:BL15"/>
    <mergeCell ref="T25:W25"/>
    <mergeCell ref="AC22:BL22"/>
    <mergeCell ref="AO7:BF7"/>
    <mergeCell ref="A49:C49"/>
    <mergeCell ref="AC49:AJ49"/>
    <mergeCell ref="A54:AV54"/>
    <mergeCell ref="D50:AB50"/>
    <mergeCell ref="A53:BL53"/>
    <mergeCell ref="AK50:AR50"/>
    <mergeCell ref="A50:C50"/>
    <mergeCell ref="L22:AB22"/>
    <mergeCell ref="A27:BL27"/>
    <mergeCell ref="AO1:BL1"/>
    <mergeCell ref="AO2:BL2"/>
    <mergeCell ref="AO3:BL3"/>
    <mergeCell ref="AO6:BF6"/>
    <mergeCell ref="AO4:BL4"/>
    <mergeCell ref="AO5:BL5"/>
    <mergeCell ref="AO8:BF8"/>
    <mergeCell ref="A15:B15"/>
    <mergeCell ref="L16:BL16"/>
    <mergeCell ref="A13:BL13"/>
    <mergeCell ref="D16:J16"/>
    <mergeCell ref="A59:C59"/>
    <mergeCell ref="D55:X56"/>
    <mergeCell ref="A12:BL12"/>
    <mergeCell ref="D46:AB46"/>
    <mergeCell ref="A55:C56"/>
    <mergeCell ref="A39:F39"/>
    <mergeCell ref="G39:BL39"/>
    <mergeCell ref="AK45:AR45"/>
    <mergeCell ref="AS44:AZ44"/>
    <mergeCell ref="A46:C46"/>
    <mergeCell ref="AC46:AJ46"/>
    <mergeCell ref="A45:C45"/>
    <mergeCell ref="L19:BL19"/>
    <mergeCell ref="A25:H25"/>
    <mergeCell ref="D21:J21"/>
    <mergeCell ref="AC21:BL21"/>
    <mergeCell ref="A18:B18"/>
    <mergeCell ref="D18:J18"/>
    <mergeCell ref="L21:AB21"/>
    <mergeCell ref="L18:BL18"/>
    <mergeCell ref="D19:J19"/>
    <mergeCell ref="A21:B21"/>
    <mergeCell ref="AE24:AR24"/>
    <mergeCell ref="D22:J22"/>
    <mergeCell ref="A24:T24"/>
    <mergeCell ref="AS24:BC24"/>
    <mergeCell ref="B29:BL29"/>
    <mergeCell ref="A30:C30"/>
    <mergeCell ref="BD24:BL24"/>
    <mergeCell ref="U24:AD24"/>
    <mergeCell ref="I25:S25"/>
    <mergeCell ref="A33:C33"/>
    <mergeCell ref="D30:BL30"/>
    <mergeCell ref="L35:BL35"/>
    <mergeCell ref="G38:BL38"/>
    <mergeCell ref="A32:C32"/>
    <mergeCell ref="A37:BL37"/>
    <mergeCell ref="A31:C31"/>
    <mergeCell ref="A35:K35"/>
    <mergeCell ref="D32:BL32"/>
    <mergeCell ref="D31:BL31"/>
    <mergeCell ref="AO60:AV60"/>
    <mergeCell ref="AS48:AZ48"/>
    <mergeCell ref="BE68:BL68"/>
    <mergeCell ref="AO55:AV56"/>
    <mergeCell ref="AK49:AR49"/>
    <mergeCell ref="AO58:AV58"/>
    <mergeCell ref="AG58:AN58"/>
    <mergeCell ref="AG59:AN59"/>
    <mergeCell ref="AO59:AV59"/>
    <mergeCell ref="AG55:AN56"/>
    <mergeCell ref="BE70:BL70"/>
    <mergeCell ref="BE69:BL69"/>
    <mergeCell ref="BE73:BL73"/>
    <mergeCell ref="A38:F38"/>
    <mergeCell ref="AC47:AJ47"/>
    <mergeCell ref="D59:X59"/>
    <mergeCell ref="A60:X60"/>
    <mergeCell ref="Y58:AF58"/>
    <mergeCell ref="Y59:AF59"/>
    <mergeCell ref="D47:AB47"/>
    <mergeCell ref="A57:C57"/>
    <mergeCell ref="D49:AB49"/>
    <mergeCell ref="Y60:AF60"/>
    <mergeCell ref="A48:C48"/>
    <mergeCell ref="Y57:AF57"/>
    <mergeCell ref="AC50:AJ50"/>
    <mergeCell ref="A51:BH51"/>
    <mergeCell ref="AS50:AZ50"/>
    <mergeCell ref="Y55:AF56"/>
    <mergeCell ref="AO57:AV57"/>
    <mergeCell ref="Z74:AD74"/>
    <mergeCell ref="G67:Y67"/>
    <mergeCell ref="AE63:AN63"/>
    <mergeCell ref="Z72:AD72"/>
    <mergeCell ref="AE72:AN72"/>
    <mergeCell ref="AE70:AN70"/>
    <mergeCell ref="AE65:AN65"/>
    <mergeCell ref="AE74:AN74"/>
    <mergeCell ref="Z67:AD67"/>
    <mergeCell ref="AE67:AN67"/>
    <mergeCell ref="BE89:BL89"/>
    <mergeCell ref="AW89:BD89"/>
    <mergeCell ref="AO65:AV65"/>
    <mergeCell ref="AK46:AR46"/>
    <mergeCell ref="AK47:AR47"/>
    <mergeCell ref="AO89:AV89"/>
    <mergeCell ref="AW79:BD79"/>
    <mergeCell ref="BE71:BL71"/>
    <mergeCell ref="BE76:BL76"/>
    <mergeCell ref="BE72:BL72"/>
    <mergeCell ref="AW80:BD80"/>
    <mergeCell ref="BE80:BL80"/>
    <mergeCell ref="AO80:AV80"/>
    <mergeCell ref="G76:Y76"/>
    <mergeCell ref="A47:C47"/>
    <mergeCell ref="AS45:AZ45"/>
    <mergeCell ref="AO63:AV63"/>
    <mergeCell ref="AW63:BD63"/>
    <mergeCell ref="BE75:BL75"/>
    <mergeCell ref="AW74:BD74"/>
    <mergeCell ref="BE85:BL85"/>
    <mergeCell ref="AW87:BD87"/>
    <mergeCell ref="AW88:BD88"/>
    <mergeCell ref="AW86:BD86"/>
    <mergeCell ref="AW85:BD85"/>
    <mergeCell ref="BE82:BL82"/>
    <mergeCell ref="AW76:BD76"/>
    <mergeCell ref="BE77:BL77"/>
    <mergeCell ref="AW77:BD77"/>
    <mergeCell ref="AO73:AV73"/>
    <mergeCell ref="AW70:BD70"/>
    <mergeCell ref="BE74:BL74"/>
    <mergeCell ref="AO76:AV76"/>
    <mergeCell ref="AO74:AV74"/>
    <mergeCell ref="AO75:AV75"/>
    <mergeCell ref="AW75:BD75"/>
    <mergeCell ref="A40:F40"/>
    <mergeCell ref="A41:F41"/>
    <mergeCell ref="A43:BL43"/>
    <mergeCell ref="G40:BL40"/>
    <mergeCell ref="G41:BL41"/>
    <mergeCell ref="Z75:AD75"/>
    <mergeCell ref="AS49:AZ49"/>
    <mergeCell ref="AK48:AR48"/>
    <mergeCell ref="AG57:AN57"/>
    <mergeCell ref="Z73:AD73"/>
    <mergeCell ref="D48:AB48"/>
    <mergeCell ref="AC48:AJ48"/>
    <mergeCell ref="AO83:AV83"/>
    <mergeCell ref="AW84:BD84"/>
    <mergeCell ref="D57:X57"/>
    <mergeCell ref="G66:BL66"/>
    <mergeCell ref="AE64:AN64"/>
    <mergeCell ref="Z65:AD65"/>
    <mergeCell ref="G64:Y64"/>
    <mergeCell ref="Z64:AD64"/>
    <mergeCell ref="AS46:AZ46"/>
    <mergeCell ref="AS47:AZ47"/>
    <mergeCell ref="AO82:AV82"/>
    <mergeCell ref="AO84:AV84"/>
    <mergeCell ref="AO81:AV81"/>
    <mergeCell ref="BE84:BL84"/>
    <mergeCell ref="BE83:BL83"/>
    <mergeCell ref="AW83:BD83"/>
    <mergeCell ref="AW82:BD82"/>
    <mergeCell ref="BE79:BL79"/>
  </mergeCells>
  <phoneticPr fontId="0" type="noConversion"/>
  <conditionalFormatting sqref="D50:I50">
    <cfRule type="cellIs" dxfId="4" priority="8" stopIfTrue="1" operator="equal">
      <formula>$D46</formula>
    </cfRule>
  </conditionalFormatting>
  <conditionalFormatting sqref="G107:L107">
    <cfRule type="cellIs" dxfId="3" priority="1" stopIfTrue="1" operator="equal">
      <formula>$G66</formula>
    </cfRule>
  </conditionalFormatting>
  <conditionalFormatting sqref="G106:L106">
    <cfRule type="cellIs" dxfId="2" priority="5" stopIfTrue="1" operator="equal">
      <formula>$G66</formula>
    </cfRule>
  </conditionalFormatting>
  <conditionalFormatting sqref="G97:G101 H97:L97 H99:L101">
    <cfRule type="cellIs" dxfId="1" priority="6" stopIfTrue="1" operator="equal">
      <formula>$G65</formula>
    </cfRule>
  </conditionalFormatting>
  <conditionalFormatting sqref="G102:L105">
    <cfRule type="cellIs" dxfId="0" priority="7" stopIfTrue="1" operator="equal">
      <formula>$G66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2019-03-28T14:15:22Z</cp:lastPrinted>
  <dcterms:created xsi:type="dcterms:W3CDTF">2016-08-15T09:54:21Z</dcterms:created>
  <dcterms:modified xsi:type="dcterms:W3CDTF">2019-04-10T06:39:13Z</dcterms:modified>
</cp:coreProperties>
</file>